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48.237.65.2\Cuadernos\Definitivo\INFORMES TRIMESTRALES.-ASE\2023\3ER TRIMESTRE\INFORMACION CONTABLE\"/>
    </mc:Choice>
  </mc:AlternateContent>
  <xr:revisionPtr revIDLastSave="0" documentId="13_ncr:1_{0F4D643C-A617-439F-B23E-1C2CBAADC931}" xr6:coauthVersionLast="47" xr6:coauthVersionMax="47" xr10:uidLastSave="{00000000-0000-0000-0000-000000000000}"/>
  <bookViews>
    <workbookView xWindow="-120" yWindow="-120" windowWidth="29040" windowHeight="15840" xr2:uid="{65ECDAE1-ABFC-4D37-9F48-CC200D655763}"/>
  </bookViews>
  <sheets>
    <sheet name="Hoja1" sheetId="1" r:id="rId1"/>
  </sheets>
  <definedNames>
    <definedName name="_xlnm.Print_Area" localSheetId="0">Hoja1!$A$1:$G$9</definedName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4" i="1" s="1"/>
  <c r="G65" i="1" s="1"/>
  <c r="F58" i="1"/>
  <c r="F54" i="1" s="1"/>
  <c r="F65" i="1" s="1"/>
  <c r="F64" i="1"/>
  <c r="F60" i="1" s="1"/>
  <c r="F69" i="1"/>
  <c r="G60" i="1"/>
  <c r="G47" i="1"/>
  <c r="G42" i="1"/>
  <c r="G22" i="1"/>
  <c r="G20" i="1"/>
  <c r="G10" i="1" s="1"/>
  <c r="F47" i="1"/>
  <c r="G51" i="1" l="1"/>
  <c r="G39" i="1"/>
  <c r="G67" i="1" l="1"/>
  <c r="G71" i="1" s="1"/>
  <c r="F42" i="1"/>
  <c r="F51" i="1" s="1"/>
  <c r="F20" i="1"/>
  <c r="F10" i="1" s="1"/>
  <c r="F22" i="1"/>
  <c r="I40" i="1" l="1"/>
  <c r="F39" i="1"/>
  <c r="F67" i="1" s="1"/>
  <c r="F71" i="1" s="1"/>
</calcChain>
</file>

<file path=xl/sharedStrings.xml><?xml version="1.0" encoding="utf-8"?>
<sst xmlns="http://schemas.openxmlformats.org/spreadsheetml/2006/main" count="66" uniqueCount="58">
  <si>
    <t>Concepto</t>
  </si>
  <si>
    <t>Flujos de Efectivo de las Actividades de Operación</t>
  </si>
  <si>
    <t>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</si>
  <si>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</si>
  <si>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</si>
  <si>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</si>
  <si>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</si>
  <si>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</si>
  <si>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</si>
  <si>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</si>
  <si>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</si>
  <si>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</si>
  <si>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</si>
  <si>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</si>
  <si>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</si>
  <si>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</si>
  <si>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</si>
  <si>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</si>
  <si>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</si>
  <si>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</si>
  <si>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</si>
  <si>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</si>
  <si>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</si>
  <si>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</si>
  <si>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</si>
  <si>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</si>
  <si>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</si>
  <si>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</si>
  <si>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</si>
  <si>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</si>
  <si>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</si>
  <si>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</si>
  <si>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</si>
  <si>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</si>
  <si>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</si>
  <si>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</si>
  <si>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</si>
  <si>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</si>
  <si>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</si>
  <si>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</si>
  <si>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</si>
  <si>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</si>
  <si>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</si>
  <si>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</si>
  <si>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</si>
  <si>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</si>
  <si>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</si>
  <si>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</si>
  <si>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UNIVERSIDAD AUTÓNOMA DE TAMAULIPAS</t>
  </si>
  <si>
    <t xml:space="preserve"> Al 30 de Septiembre de 2023</t>
  </si>
  <si>
    <t>Estado Flujo de Efectivo</t>
  </si>
  <si>
    <t>5</t>
  </si>
  <si>
    <t>RECTOR</t>
  </si>
  <si>
    <t>SECRETARIO DE FINANZAS</t>
  </si>
  <si>
    <t>C.P. FRANKLIN HUERTA CASTRO</t>
  </si>
  <si>
    <t>C.P. HUMBERTO DE LA GARZA ALMAZAN</t>
  </si>
  <si>
    <t xml:space="preserve"> C.P. GUILLERMO MENDOZA CAVAZOS</t>
  </si>
  <si>
    <t xml:space="preserve">                 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</si>
</sst>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Cambria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76887"/>
      </patternFill>
    </fill>
    <fill>
      <patternFill patternType="solid">
        <fgColor rgb="FF567F99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43" fontId="0" fillId="0" borderId="0" xfId="1" applyFont="1"/>
    <xf numFmtId="164" fontId="2" fillId="0" borderId="8" xfId="1" applyNumberFormat="1" applyFont="1" applyBorder="1" applyAlignment="1">
      <alignment vertical="top" wrapText="1"/>
    </xf>
    <xf numFmtId="164" fontId="4" fillId="0" borderId="8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vertical="top" wrapText="1"/>
    </xf>
    <xf numFmtId="43" fontId="0" fillId="0" borderId="0" xfId="0" applyNumberFormat="1"/>
    <xf numFmtId="164" fontId="0" fillId="0" borderId="0" xfId="1" applyNumberFormat="1" applyFont="1"/>
    <xf numFmtId="0" fontId="6" fillId="0" borderId="0" xfId="0" applyFont="1" applyAlignment="1">
      <alignment horizontal="center" vertical="center" wrapText="1" shrinkToFit="1" readingOrder="1"/>
    </xf>
    <xf numFmtId="0" fontId="6" fillId="0" borderId="0" xfId="0" applyFont="1" applyAlignment="1">
      <alignment vertical="center" wrapText="1" shrinkToFit="1" readingOrder="1"/>
    </xf>
    <xf numFmtId="0" fontId="7" fillId="0" borderId="0" xfId="0" applyFont="1" applyAlignment="1">
      <alignment vertical="center" wrapText="1" shrinkToFit="1" readingOrder="1"/>
    </xf>
    <xf numFmtId="49" fontId="8" fillId="0" borderId="0" xfId="0" applyNumberFormat="1" applyFont="1" applyAlignment="1">
      <alignment vertical="center" wrapText="1" shrinkToFit="1" readingOrder="1"/>
    </xf>
    <xf numFmtId="17" fontId="9" fillId="2" borderId="2" xfId="0" applyNumberFormat="1" applyFont="1" applyFill="1" applyBorder="1" applyAlignment="1">
      <alignment horizontal="center" vertical="center" wrapText="1" shrinkToFit="1" readingOrder="1"/>
    </xf>
    <xf numFmtId="17" fontId="9" fillId="2" borderId="7" xfId="0" applyNumberFormat="1" applyFont="1" applyFill="1" applyBorder="1" applyAlignment="1">
      <alignment horizontal="center" vertical="center" wrapText="1" shrinkToFit="1" readingOrder="1"/>
    </xf>
    <xf numFmtId="164" fontId="9" fillId="3" borderId="0" xfId="1" applyNumberFormat="1" applyFont="1" applyFill="1" applyBorder="1" applyAlignment="1">
      <alignment horizontal="right" vertical="center" wrapText="1" shrinkToFit="1" readingOrder="1"/>
    </xf>
    <xf numFmtId="164" fontId="9" fillId="3" borderId="9" xfId="1" applyNumberFormat="1" applyFont="1" applyFill="1" applyBorder="1" applyAlignment="1">
      <alignment horizontal="right" vertical="center" wrapText="1" shrinkToFit="1" readingOrder="1"/>
    </xf>
    <xf numFmtId="164" fontId="9" fillId="3" borderId="5" xfId="1" applyNumberFormat="1" applyFont="1" applyFill="1" applyBorder="1" applyAlignment="1">
      <alignment horizontal="right" vertical="center" wrapText="1" shrinkToFit="1" readingOrder="1"/>
    </xf>
    <xf numFmtId="164" fontId="9" fillId="3" borderId="6" xfId="1" applyNumberFormat="1" applyFont="1" applyFill="1" applyBorder="1" applyAlignment="1">
      <alignment horizontal="right" vertical="center" wrapText="1" shrinkToFit="1" readingOrder="1"/>
    </xf>
    <xf numFmtId="49" fontId="9" fillId="0" borderId="0" xfId="0" applyNumberFormat="1" applyFont="1" applyAlignment="1">
      <alignment vertical="center" wrapText="1" shrinkToFit="1" readingOrder="1"/>
    </xf>
    <xf numFmtId="164" fontId="2" fillId="0" borderId="0" xfId="1" applyNumberFormat="1" applyFont="1" applyFill="1" applyBorder="1" applyAlignment="1">
      <alignment vertical="top" wrapText="1"/>
    </xf>
    <xf numFmtId="49" fontId="9" fillId="3" borderId="3" xfId="0" applyNumberFormat="1" applyFont="1" applyFill="1" applyBorder="1" applyAlignment="1">
      <alignment horizontal="left" vertical="center" wrapText="1" shrinkToFit="1" readingOrder="1"/>
    </xf>
    <xf numFmtId="49" fontId="9" fillId="3" borderId="0" xfId="0" applyNumberFormat="1" applyFont="1" applyFill="1" applyAlignment="1">
      <alignment horizontal="left" vertical="center" wrapText="1" shrinkToFit="1" readingOrder="1"/>
    </xf>
    <xf numFmtId="49" fontId="9" fillId="3" borderId="9" xfId="0" applyNumberFormat="1" applyFont="1" applyFill="1" applyBorder="1" applyAlignment="1">
      <alignment horizontal="left" vertical="center" wrapText="1" shrinkToFit="1" readingOrder="1"/>
    </xf>
    <xf numFmtId="0" fontId="6" fillId="0" borderId="0" xfId="0" applyFont="1" applyAlignment="1">
      <alignment horizontal="center" vertical="center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49" fontId="8" fillId="0" borderId="0" xfId="0" applyNumberFormat="1" applyFont="1" applyAlignment="1">
      <alignment horizontal="center" vertical="center" wrapText="1" shrinkToFit="1" readingOrder="1"/>
    </xf>
    <xf numFmtId="0" fontId="4" fillId="0" borderId="0" xfId="0" applyFont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0" fontId="3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9" fillId="3" borderId="4" xfId="0" applyNumberFormat="1" applyFont="1" applyFill="1" applyBorder="1" applyAlignment="1">
      <alignment horizontal="left" vertical="center" wrapText="1" shrinkToFit="1" readingOrder="1"/>
    </xf>
    <xf numFmtId="49" fontId="9" fillId="3" borderId="5" xfId="0" applyNumberFormat="1" applyFont="1" applyFill="1" applyBorder="1" applyAlignment="1">
      <alignment horizontal="left" vertical="center" wrapText="1" shrinkToFit="1" readingOrder="1"/>
    </xf>
    <xf numFmtId="49" fontId="10" fillId="0" borderId="0" xfId="0" applyNumberFormat="1" applyFont="1" applyAlignment="1" applyProtection="1">
      <alignment horizontal="center" vertical="center" wrapText="1" shrinkToFit="1" readingOrder="1"/>
    </xf>
    <xf numFmtId="0" fontId="0" fillId="0" borderId="0" xfId="0"/>
    <xf numFmtId="49" fontId="10" fillId="0" borderId="0" xfId="0" applyNumberFormat="1" applyFont="1" applyAlignment="1" applyProtection="1">
      <alignment horizontal="center" vertical="center" wrapText="1" shrinkToFit="1" readingOrder="1"/>
    </xf>
    <xf numFmtId="49" fontId="8" fillId="0" borderId="0" xfId="0" applyNumberFormat="1" applyFont="1" applyAlignment="1" applyProtection="1">
      <alignment horizontal="center" vertical="center" wrapText="1" shrinkToFit="1" readingOrder="1"/>
    </xf>
    <xf numFmtId="0" fontId="0" fillId="0" borderId="0" xfId="0" applyAlignment="1">
      <alignment horizontal="left"/>
    </xf>
    <xf numFmtId="49" fontId="8" fillId="0" borderId="0" xfId="0" applyNumberFormat="1" applyFont="1" applyAlignment="1" applyProtection="1">
      <alignment horizontal="left" vertical="center" wrapText="1" shrinkToFit="1" readingOrder="1"/>
    </xf>
    <xf numFmtId="49" fontId="10" fillId="0" borderId="0" xfId="0" applyNumberFormat="1" applyFont="1" applyAlignment="1" applyProtection="1">
      <alignment vertical="center" wrapText="1" shrinkToFit="1" readingOrder="1"/>
    </xf>
    <xf numFmtId="49" fontId="8" fillId="0" borderId="0" xfId="0" applyNumberFormat="1" applyFont="1" applyAlignment="1" applyProtection="1">
      <alignment vertical="center" wrapText="1" shrinkToFit="1" readingOrder="1"/>
    </xf>
    <xf numFmtId="0" fontId="0" fillId="0" borderId="0" xfId="0" applyAlignment="1">
      <alignment horizontal="center"/>
    </xf>
    <xf numFmtId="49" fontId="8" fillId="0" borderId="0" xfId="0" applyNumberFormat="1" applyFont="1" applyAlignment="1" applyProtection="1">
      <alignment horizontal="right" vertical="center" wrapText="1" shrinkToFit="1" readingOrder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64" fontId="2" fillId="0" borderId="10" xfId="1" applyNumberFormat="1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314325</xdr:rowOff>
    </xdr:from>
    <xdr:to>
      <xdr:col>6</xdr:col>
      <xdr:colOff>1200150</xdr:colOff>
      <xdr:row>4</xdr:row>
      <xdr:rowOff>57150</xdr:rowOff>
    </xdr:to>
    <xdr:pic>
      <xdr:nvPicPr>
        <xdr:cNvPr id="3" name="Picture2">
          <a:extLst>
            <a:ext uri="{FF2B5EF4-FFF2-40B4-BE49-F238E27FC236}">
              <a16:creationId xmlns:a16="http://schemas.microsoft.com/office/drawing/2014/main" id="{A2887F16-8AA2-465A-A083-0956A171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3143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43725</xdr:rowOff>
    </xdr:from>
    <xdr:to>
      <xdr:col>6</xdr:col>
      <xdr:colOff>790574</xdr:colOff>
      <xdr:row>5</xdr:row>
      <xdr:rowOff>162283</xdr:rowOff>
    </xdr:to>
    <xdr:pic>
      <xdr:nvPicPr>
        <xdr:cNvPr id="5" name="Picture3">
          <a:extLst>
            <a:ext uri="{FF2B5EF4-FFF2-40B4-BE49-F238E27FC236}">
              <a16:creationId xmlns:a16="http://schemas.microsoft.com/office/drawing/2014/main" id="{25A9B445-6952-4A4C-9893-E06C5188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48650"/>
          <a:ext cx="6972299" cy="11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6FBB-FC63-4C07-8084-BE52A3CBBB0B}">
  <dimension ref="A1:V83"/>
  <sheetViews>
    <sheetView tabSelected="1" topLeftCell="A65" workbookViewId="0">
      <selection activeCell="G84" sqref="A1:H84"/>
    </sheetView>
  </sheetViews>
  <sheetFormatPr baseColWidth="10" defaultRowHeight="15" x14ac:dyDescent="0.25"/>
  <cols>
    <col min="1" max="1" width="4.85546875" customWidth="1"/>
    <col min="2" max="2" width="7.5703125" customWidth="1"/>
    <col min="3" max="3" width="4.7109375" customWidth="1"/>
    <col min="5" max="5" width="49.85546875" customWidth="1"/>
    <col min="6" max="7" width="19.140625" customWidth="1"/>
    <col min="8" max="8" width="16.85546875" bestFit="1" customWidth="1"/>
    <col min="9" max="9" width="14.140625" bestFit="1" customWidth="1"/>
  </cols>
  <sheetData>
    <row r="1" spans="1:22" ht="27" customHeight="1" x14ac:dyDescent="0.25">
      <c r="A1" s="12"/>
      <c r="B1" s="26" t="s">
        <v>48</v>
      </c>
      <c r="C1" s="26"/>
      <c r="D1" s="26"/>
      <c r="E1" s="26"/>
      <c r="F1" s="26"/>
      <c r="G1" s="26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2.75" customHeight="1" x14ac:dyDescent="0.25">
      <c r="C2" s="11"/>
      <c r="D2" s="11"/>
      <c r="F2" s="11"/>
      <c r="G2" s="11"/>
      <c r="H2" s="11"/>
      <c r="I2" s="11"/>
      <c r="J2" s="11"/>
      <c r="K2" s="11"/>
      <c r="L2" s="11"/>
      <c r="M2" s="11"/>
    </row>
    <row r="3" spans="1:22" ht="20.25" customHeight="1" x14ac:dyDescent="0.25">
      <c r="A3" s="13"/>
      <c r="B3" s="27" t="s">
        <v>50</v>
      </c>
      <c r="C3" s="27"/>
      <c r="D3" s="27"/>
      <c r="E3" s="27"/>
      <c r="F3" s="27"/>
      <c r="G3" s="2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ht="19.5" customHeight="1" x14ac:dyDescent="0.25">
      <c r="A4" s="14"/>
      <c r="B4" s="28" t="s">
        <v>49</v>
      </c>
      <c r="C4" s="28"/>
      <c r="D4" s="28"/>
      <c r="E4" s="28"/>
      <c r="F4" s="28"/>
      <c r="G4" s="28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2" ht="21.75" customHeight="1" x14ac:dyDescent="0.25">
      <c r="A5" s="14"/>
      <c r="B5" s="28" t="s">
        <v>51</v>
      </c>
      <c r="C5" s="28"/>
      <c r="D5" s="28"/>
      <c r="E5" s="28"/>
      <c r="F5" s="28"/>
      <c r="G5" s="28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2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2" ht="3.75" customHeight="1" thickBo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x14ac:dyDescent="0.25">
      <c r="B8" s="31" t="s">
        <v>0</v>
      </c>
      <c r="C8" s="32"/>
      <c r="D8" s="32"/>
      <c r="E8" s="32"/>
      <c r="F8" s="15">
        <v>45170</v>
      </c>
      <c r="G8" s="16">
        <v>44896</v>
      </c>
    </row>
    <row r="9" spans="1:22" ht="15" customHeight="1" x14ac:dyDescent="0.25">
      <c r="B9" s="23" t="s">
        <v>1</v>
      </c>
      <c r="C9" s="24"/>
      <c r="D9" s="24"/>
      <c r="E9" s="24"/>
      <c r="F9" s="24"/>
      <c r="G9" s="25"/>
    </row>
    <row r="10" spans="1:22" x14ac:dyDescent="0.25">
      <c r="B10" s="2"/>
      <c r="C10" s="33" t="s">
        <v>2</v>
      </c>
      <c r="D10" s="33"/>
      <c r="E10" s="34"/>
      <c r="F10" s="8">
        <f>SUM(F11+F12+F13+F14+F15+F16+F17+F18+F19+F20)</f>
        <v>3570601075</v>
      </c>
      <c r="G10" s="8">
        <f>SUM(G11+G12+G13+G14+G15+G16+G17+G18+G19+G20)</f>
        <v>4551446865</v>
      </c>
    </row>
    <row r="11" spans="1:22" ht="16.5" customHeight="1" x14ac:dyDescent="0.25">
      <c r="B11" s="3"/>
      <c r="C11" s="1"/>
      <c r="D11" s="29" t="s">
        <v>3</v>
      </c>
      <c r="E11" s="30"/>
      <c r="F11" s="6"/>
      <c r="G11" s="6"/>
    </row>
    <row r="12" spans="1:22" ht="24.75" customHeight="1" x14ac:dyDescent="0.25">
      <c r="B12" s="3"/>
      <c r="C12" s="1"/>
      <c r="D12" s="29" t="s">
        <v>4</v>
      </c>
      <c r="E12" s="30"/>
      <c r="F12" s="6"/>
      <c r="G12" s="6"/>
    </row>
    <row r="13" spans="1:22" ht="22.5" customHeight="1" x14ac:dyDescent="0.25">
      <c r="B13" s="3"/>
      <c r="C13" s="1"/>
      <c r="D13" s="29" t="s">
        <v>5</v>
      </c>
      <c r="E13" s="30"/>
      <c r="F13" s="6"/>
      <c r="G13" s="6"/>
    </row>
    <row r="14" spans="1:22" x14ac:dyDescent="0.25">
      <c r="B14" s="3"/>
      <c r="C14" s="1"/>
      <c r="D14" s="29" t="s">
        <v>6</v>
      </c>
      <c r="E14" s="30"/>
      <c r="F14" s="6"/>
      <c r="G14" s="6"/>
    </row>
    <row r="15" spans="1:22" x14ac:dyDescent="0.25">
      <c r="B15" s="3"/>
      <c r="C15" s="1"/>
      <c r="D15" s="29" t="s">
        <v>7</v>
      </c>
      <c r="E15" s="30"/>
      <c r="F15" s="6"/>
      <c r="G15" s="6"/>
    </row>
    <row r="16" spans="1:22" x14ac:dyDescent="0.25">
      <c r="B16" s="3"/>
      <c r="C16" s="1"/>
      <c r="D16" s="29" t="s">
        <v>8</v>
      </c>
      <c r="E16" s="30"/>
      <c r="F16" s="6">
        <v>369795597</v>
      </c>
      <c r="G16" s="6">
        <v>363090157</v>
      </c>
    </row>
    <row r="17" spans="2:8" x14ac:dyDescent="0.25">
      <c r="B17" s="3"/>
      <c r="C17" s="1"/>
      <c r="D17" s="29" t="s">
        <v>9</v>
      </c>
      <c r="E17" s="30"/>
      <c r="F17" s="6"/>
      <c r="G17" s="6"/>
    </row>
    <row r="18" spans="2:8" ht="29.25" customHeight="1" x14ac:dyDescent="0.25">
      <c r="B18" s="3"/>
      <c r="C18" s="1"/>
      <c r="D18" s="29" t="s">
        <v>10</v>
      </c>
      <c r="E18" s="30"/>
      <c r="F18" s="6">
        <v>3015427744</v>
      </c>
      <c r="G18" s="6">
        <v>3939404741</v>
      </c>
    </row>
    <row r="19" spans="2:8" ht="29.25" customHeight="1" x14ac:dyDescent="0.25">
      <c r="B19" s="3"/>
      <c r="C19" s="1"/>
      <c r="D19" s="29" t="s">
        <v>11</v>
      </c>
      <c r="E19" s="30"/>
      <c r="F19" s="6"/>
      <c r="G19" s="6"/>
    </row>
    <row r="20" spans="2:8" ht="16.5" customHeight="1" x14ac:dyDescent="0.25">
      <c r="B20" s="3"/>
      <c r="C20" s="1"/>
      <c r="D20" s="29" t="s">
        <v>12</v>
      </c>
      <c r="E20" s="30"/>
      <c r="F20" s="6">
        <f>188352799-1792985-1182080</f>
        <v>185377734</v>
      </c>
      <c r="G20" s="6">
        <f>252297468-2860322-473705-11474</f>
        <v>248951967</v>
      </c>
      <c r="H20" s="5"/>
    </row>
    <row r="21" spans="2:8" x14ac:dyDescent="0.25">
      <c r="B21" s="35"/>
      <c r="C21" s="29"/>
      <c r="D21" s="29"/>
      <c r="E21" s="30"/>
      <c r="F21" s="6"/>
      <c r="G21" s="6"/>
    </row>
    <row r="22" spans="2:8" x14ac:dyDescent="0.25">
      <c r="B22" s="2"/>
      <c r="C22" s="33" t="s">
        <v>13</v>
      </c>
      <c r="D22" s="33"/>
      <c r="E22" s="34"/>
      <c r="F22" s="8">
        <f>F23+F24+F25+F26+F27+F28+F29+F30+F31+F32+F33+F34+F35+F36+F37+F38</f>
        <v>3121720875</v>
      </c>
      <c r="G22" s="8">
        <f>G23+G24+G25+G26+G27+G28+G29+G30+G31+G32+G33+G34+G35+G36+G37+G38</f>
        <v>4214835942</v>
      </c>
    </row>
    <row r="23" spans="2:8" x14ac:dyDescent="0.25">
      <c r="B23" s="3"/>
      <c r="C23" s="1"/>
      <c r="D23" s="29" t="s">
        <v>14</v>
      </c>
      <c r="E23" s="30"/>
      <c r="F23" s="6">
        <v>2470059584</v>
      </c>
      <c r="G23" s="6">
        <v>3215008723</v>
      </c>
    </row>
    <row r="24" spans="2:8" x14ac:dyDescent="0.25">
      <c r="B24" s="3"/>
      <c r="C24" s="1"/>
      <c r="D24" s="29" t="s">
        <v>15</v>
      </c>
      <c r="E24" s="30"/>
      <c r="F24" s="6">
        <v>76959753</v>
      </c>
      <c r="G24" s="6">
        <v>99889687</v>
      </c>
    </row>
    <row r="25" spans="2:8" ht="16.5" customHeight="1" x14ac:dyDescent="0.25">
      <c r="B25" s="3"/>
      <c r="C25" s="1"/>
      <c r="D25" s="29" t="s">
        <v>16</v>
      </c>
      <c r="E25" s="30"/>
      <c r="F25" s="6">
        <v>478931183</v>
      </c>
      <c r="G25" s="6">
        <v>780528593</v>
      </c>
    </row>
    <row r="26" spans="2:8" x14ac:dyDescent="0.25">
      <c r="B26" s="3"/>
      <c r="C26" s="1"/>
      <c r="D26" s="29" t="s">
        <v>17</v>
      </c>
      <c r="E26" s="30"/>
      <c r="F26" s="6"/>
      <c r="G26" s="6"/>
    </row>
    <row r="27" spans="2:8" x14ac:dyDescent="0.25">
      <c r="B27" s="3"/>
      <c r="C27" s="1"/>
      <c r="D27" s="29" t="s">
        <v>18</v>
      </c>
      <c r="E27" s="30"/>
      <c r="F27" s="6"/>
      <c r="G27" s="6"/>
    </row>
    <row r="28" spans="2:8" x14ac:dyDescent="0.25">
      <c r="B28" s="3"/>
      <c r="C28" s="1"/>
      <c r="D28" s="29" t="s">
        <v>19</v>
      </c>
      <c r="E28" s="30"/>
      <c r="F28" s="6"/>
      <c r="G28" s="6"/>
    </row>
    <row r="29" spans="2:8" x14ac:dyDescent="0.25">
      <c r="B29" s="3"/>
      <c r="C29" s="1"/>
      <c r="D29" s="29" t="s">
        <v>20</v>
      </c>
      <c r="E29" s="30"/>
      <c r="F29" s="6">
        <v>57471838</v>
      </c>
      <c r="G29" s="6">
        <v>68893577</v>
      </c>
    </row>
    <row r="30" spans="2:8" x14ac:dyDescent="0.25">
      <c r="B30" s="3"/>
      <c r="C30" s="1"/>
      <c r="D30" s="29" t="s">
        <v>21</v>
      </c>
      <c r="E30" s="30"/>
      <c r="F30" s="6"/>
      <c r="G30" s="6"/>
    </row>
    <row r="31" spans="2:8" x14ac:dyDescent="0.25">
      <c r="B31" s="3"/>
      <c r="C31" s="1"/>
      <c r="D31" s="29" t="s">
        <v>22</v>
      </c>
      <c r="E31" s="30"/>
      <c r="F31" s="6"/>
      <c r="G31" s="6"/>
    </row>
    <row r="32" spans="2:8" x14ac:dyDescent="0.25">
      <c r="B32" s="3"/>
      <c r="C32" s="1"/>
      <c r="D32" s="29" t="s">
        <v>23</v>
      </c>
      <c r="E32" s="30"/>
      <c r="F32" s="6"/>
      <c r="G32" s="6"/>
    </row>
    <row r="33" spans="2:9" x14ac:dyDescent="0.25">
      <c r="B33" s="3"/>
      <c r="C33" s="1"/>
      <c r="D33" s="29" t="s">
        <v>24</v>
      </c>
      <c r="E33" s="30"/>
      <c r="F33" s="6"/>
      <c r="G33" s="6"/>
    </row>
    <row r="34" spans="2:9" x14ac:dyDescent="0.25">
      <c r="B34" s="3"/>
      <c r="C34" s="1"/>
      <c r="D34" s="29" t="s">
        <v>25</v>
      </c>
      <c r="E34" s="30"/>
      <c r="F34" s="6">
        <v>35333333</v>
      </c>
      <c r="G34" s="6">
        <v>47294625</v>
      </c>
    </row>
    <row r="35" spans="2:9" x14ac:dyDescent="0.25">
      <c r="B35" s="3"/>
      <c r="C35" s="1"/>
      <c r="D35" s="29" t="s">
        <v>26</v>
      </c>
      <c r="E35" s="30"/>
      <c r="F35" s="6"/>
      <c r="G35" s="6"/>
    </row>
    <row r="36" spans="2:9" x14ac:dyDescent="0.25">
      <c r="B36" s="3"/>
      <c r="C36" s="1"/>
      <c r="D36" s="29" t="s">
        <v>27</v>
      </c>
      <c r="E36" s="30"/>
      <c r="F36" s="6"/>
      <c r="G36" s="6"/>
    </row>
    <row r="37" spans="2:9" ht="16.5" customHeight="1" x14ac:dyDescent="0.25">
      <c r="B37" s="3"/>
      <c r="C37" s="1"/>
      <c r="D37" s="29" t="s">
        <v>28</v>
      </c>
      <c r="E37" s="30"/>
      <c r="F37" s="6"/>
      <c r="G37" s="6"/>
    </row>
    <row r="38" spans="2:9" x14ac:dyDescent="0.25">
      <c r="B38" s="3"/>
      <c r="C38" s="1"/>
      <c r="D38" s="29" t="s">
        <v>29</v>
      </c>
      <c r="E38" s="30"/>
      <c r="F38" s="6">
        <v>2965184</v>
      </c>
      <c r="G38" s="6">
        <v>3220737</v>
      </c>
      <c r="H38" s="5"/>
      <c r="I38" s="9"/>
    </row>
    <row r="39" spans="2:9" x14ac:dyDescent="0.25">
      <c r="B39" s="36" t="s">
        <v>30</v>
      </c>
      <c r="C39" s="33"/>
      <c r="D39" s="33"/>
      <c r="E39" s="34"/>
      <c r="F39" s="8">
        <f>F10-F22</f>
        <v>448880200</v>
      </c>
      <c r="G39" s="8">
        <f>G10-G22</f>
        <v>336610923</v>
      </c>
      <c r="H39" s="5"/>
      <c r="I39" s="9"/>
    </row>
    <row r="40" spans="2:9" x14ac:dyDescent="0.25">
      <c r="B40" s="35"/>
      <c r="C40" s="29"/>
      <c r="D40" s="29"/>
      <c r="E40" s="30"/>
      <c r="F40" s="6"/>
      <c r="G40" s="6"/>
      <c r="I40" s="9">
        <f>I39-I38</f>
        <v>0</v>
      </c>
    </row>
    <row r="41" spans="2:9" ht="15" customHeight="1" x14ac:dyDescent="0.25">
      <c r="B41" s="23" t="s">
        <v>31</v>
      </c>
      <c r="C41" s="24"/>
      <c r="D41" s="24"/>
      <c r="E41" s="24"/>
      <c r="F41" s="24"/>
      <c r="G41" s="25"/>
    </row>
    <row r="42" spans="2:9" ht="16.5" customHeight="1" x14ac:dyDescent="0.25">
      <c r="B42" s="2"/>
      <c r="C42" s="33" t="s">
        <v>2</v>
      </c>
      <c r="D42" s="33"/>
      <c r="E42" s="34"/>
      <c r="F42" s="8">
        <f>F43+F44+F45</f>
        <v>2975065</v>
      </c>
      <c r="G42" s="8">
        <f>G43+G44+G45</f>
        <v>3345501</v>
      </c>
    </row>
    <row r="43" spans="2:9" x14ac:dyDescent="0.25">
      <c r="B43" s="3"/>
      <c r="C43" s="1"/>
      <c r="D43" s="29" t="s">
        <v>32</v>
      </c>
      <c r="E43" s="30"/>
      <c r="F43" s="6"/>
      <c r="G43" s="6">
        <v>11474</v>
      </c>
    </row>
    <row r="44" spans="2:9" x14ac:dyDescent="0.25">
      <c r="B44" s="3"/>
      <c r="C44" s="1"/>
      <c r="D44" s="29" t="s">
        <v>33</v>
      </c>
      <c r="E44" s="30"/>
      <c r="F44" s="6">
        <v>1792985</v>
      </c>
      <c r="G44" s="6">
        <v>2860322</v>
      </c>
    </row>
    <row r="45" spans="2:9" x14ac:dyDescent="0.25">
      <c r="B45" s="3"/>
      <c r="C45" s="1"/>
      <c r="D45" s="29" t="s">
        <v>34</v>
      </c>
      <c r="E45" s="30"/>
      <c r="F45" s="6">
        <v>1182080</v>
      </c>
      <c r="G45" s="6">
        <v>473705</v>
      </c>
    </row>
    <row r="46" spans="2:9" x14ac:dyDescent="0.25">
      <c r="B46" s="35"/>
      <c r="C46" s="29"/>
      <c r="D46" s="29"/>
      <c r="E46" s="30"/>
      <c r="F46" s="6"/>
      <c r="G46" s="6"/>
    </row>
    <row r="47" spans="2:9" x14ac:dyDescent="0.25">
      <c r="B47" s="2"/>
      <c r="C47" s="33" t="s">
        <v>13</v>
      </c>
      <c r="D47" s="33"/>
      <c r="E47" s="34"/>
      <c r="F47" s="8">
        <f>F48+F49+F50</f>
        <v>182320008</v>
      </c>
      <c r="G47" s="8">
        <f>G48+G49+G50</f>
        <v>370997970</v>
      </c>
    </row>
    <row r="48" spans="2:9" x14ac:dyDescent="0.25">
      <c r="B48" s="3"/>
      <c r="C48" s="1"/>
      <c r="D48" s="29" t="s">
        <v>32</v>
      </c>
      <c r="E48" s="30"/>
      <c r="F48" s="6">
        <v>136371894</v>
      </c>
      <c r="G48" s="6">
        <v>292336335</v>
      </c>
    </row>
    <row r="49" spans="2:16" x14ac:dyDescent="0.25">
      <c r="B49" s="3"/>
      <c r="C49" s="1"/>
      <c r="D49" s="29" t="s">
        <v>33</v>
      </c>
      <c r="E49" s="30"/>
      <c r="F49" s="6">
        <v>45334019</v>
      </c>
      <c r="G49" s="6">
        <v>78443823</v>
      </c>
    </row>
    <row r="50" spans="2:16" x14ac:dyDescent="0.25">
      <c r="B50" s="3"/>
      <c r="C50" s="1"/>
      <c r="D50" s="29" t="s">
        <v>35</v>
      </c>
      <c r="E50" s="30"/>
      <c r="F50" s="6">
        <v>614095</v>
      </c>
      <c r="G50" s="6">
        <v>217812</v>
      </c>
    </row>
    <row r="51" spans="2:16" x14ac:dyDescent="0.25">
      <c r="B51" s="36" t="s">
        <v>36</v>
      </c>
      <c r="C51" s="33"/>
      <c r="D51" s="33"/>
      <c r="E51" s="34"/>
      <c r="F51" s="8">
        <f>F42-F47</f>
        <v>-179344943</v>
      </c>
      <c r="G51" s="8">
        <f>G42-G47</f>
        <v>-367652469</v>
      </c>
    </row>
    <row r="52" spans="2:16" x14ac:dyDescent="0.25">
      <c r="B52" s="35"/>
      <c r="C52" s="29"/>
      <c r="D52" s="29"/>
      <c r="E52" s="30"/>
      <c r="F52" s="6"/>
      <c r="G52" s="6"/>
    </row>
    <row r="53" spans="2:16" ht="15" customHeight="1" x14ac:dyDescent="0.25">
      <c r="B53" s="23" t="s">
        <v>37</v>
      </c>
      <c r="C53" s="24"/>
      <c r="D53" s="24"/>
      <c r="E53" s="24"/>
      <c r="F53" s="24"/>
      <c r="G53" s="25"/>
    </row>
    <row r="54" spans="2:16" x14ac:dyDescent="0.25">
      <c r="B54" s="2"/>
      <c r="C54" s="33" t="s">
        <v>2</v>
      </c>
      <c r="D54" s="33"/>
      <c r="E54" s="34"/>
      <c r="F54" s="8">
        <f>F58</f>
        <v>445881155</v>
      </c>
      <c r="G54" s="8">
        <f>G58</f>
        <v>133939457</v>
      </c>
    </row>
    <row r="55" spans="2:16" x14ac:dyDescent="0.25">
      <c r="B55" s="3"/>
      <c r="C55" s="1"/>
      <c r="D55" s="29" t="s">
        <v>38</v>
      </c>
      <c r="E55" s="30"/>
      <c r="F55" s="6"/>
      <c r="G55" s="6"/>
    </row>
    <row r="56" spans="2:16" ht="15.75" thickBot="1" x14ac:dyDescent="0.3">
      <c r="B56" s="49"/>
      <c r="C56" s="50"/>
      <c r="D56" s="50"/>
      <c r="E56" s="51" t="s">
        <v>39</v>
      </c>
      <c r="F56" s="52"/>
      <c r="G56" s="52"/>
      <c r="L56" s="22"/>
      <c r="M56" s="21"/>
      <c r="N56" s="21"/>
      <c r="O56" s="21"/>
      <c r="P56" s="21"/>
    </row>
    <row r="57" spans="2:16" x14ac:dyDescent="0.25">
      <c r="B57" s="3"/>
      <c r="C57" s="1"/>
      <c r="D57" s="1"/>
      <c r="E57" s="4" t="s">
        <v>40</v>
      </c>
      <c r="F57" s="6"/>
      <c r="G57" s="6"/>
    </row>
    <row r="58" spans="2:16" x14ac:dyDescent="0.25">
      <c r="B58" s="3"/>
      <c r="C58" s="1"/>
      <c r="D58" s="29" t="s">
        <v>41</v>
      </c>
      <c r="E58" s="30"/>
      <c r="F58" s="6">
        <f>5739698+44003042+1059495+77560412+16748866+25202653+5676464+211015012+72959+58792952+982+8620</f>
        <v>445881155</v>
      </c>
      <c r="G58" s="6">
        <f>128691522+5248302-367</f>
        <v>133939457</v>
      </c>
    </row>
    <row r="59" spans="2:16" x14ac:dyDescent="0.25">
      <c r="B59" s="35"/>
      <c r="C59" s="29"/>
      <c r="D59" s="29"/>
      <c r="E59" s="30"/>
      <c r="F59" s="6"/>
      <c r="G59" s="6"/>
    </row>
    <row r="60" spans="2:16" x14ac:dyDescent="0.25">
      <c r="B60" s="2"/>
      <c r="C60" s="33" t="s">
        <v>13</v>
      </c>
      <c r="D60" s="33"/>
      <c r="E60" s="34"/>
      <c r="F60" s="8">
        <f>F64</f>
        <v>334194918</v>
      </c>
      <c r="G60" s="8">
        <f>G64</f>
        <v>68953385</v>
      </c>
    </row>
    <row r="61" spans="2:16" ht="16.5" customHeight="1" x14ac:dyDescent="0.25">
      <c r="B61" s="3"/>
      <c r="C61" s="1"/>
      <c r="D61" s="29" t="s">
        <v>42</v>
      </c>
      <c r="E61" s="30"/>
      <c r="F61" s="6"/>
      <c r="G61" s="6"/>
    </row>
    <row r="62" spans="2:16" x14ac:dyDescent="0.25">
      <c r="B62" s="3"/>
      <c r="C62" s="1"/>
      <c r="D62" s="1"/>
      <c r="E62" s="4" t="s">
        <v>39</v>
      </c>
      <c r="F62" s="6"/>
      <c r="G62" s="6"/>
    </row>
    <row r="63" spans="2:16" x14ac:dyDescent="0.25">
      <c r="B63" s="3"/>
      <c r="C63" s="1"/>
      <c r="D63" s="1"/>
      <c r="E63" s="4" t="s">
        <v>40</v>
      </c>
      <c r="F63" s="6"/>
      <c r="G63" s="6"/>
    </row>
    <row r="64" spans="2:16" x14ac:dyDescent="0.25">
      <c r="B64" s="3"/>
      <c r="C64" s="1"/>
      <c r="D64" s="29" t="s">
        <v>43</v>
      </c>
      <c r="E64" s="30"/>
      <c r="F64" s="6">
        <f>154982000+22781859+2602888+1404217+8653849+113113+86807593+40421459+8935809+7492131</f>
        <v>334194918</v>
      </c>
      <c r="G64" s="6">
        <v>68953385</v>
      </c>
    </row>
    <row r="65" spans="2:21" ht="15" customHeight="1" x14ac:dyDescent="0.25">
      <c r="B65" s="23" t="s">
        <v>44</v>
      </c>
      <c r="C65" s="24"/>
      <c r="D65" s="24"/>
      <c r="E65" s="24"/>
      <c r="F65" s="17">
        <f>F54-F60</f>
        <v>111686237</v>
      </c>
      <c r="G65" s="18">
        <f>G54-G60</f>
        <v>64986072</v>
      </c>
    </row>
    <row r="66" spans="2:21" x14ac:dyDescent="0.25">
      <c r="B66" s="35"/>
      <c r="C66" s="29"/>
      <c r="D66" s="29"/>
      <c r="E66" s="30"/>
      <c r="F66" s="6"/>
      <c r="G66" s="6"/>
    </row>
    <row r="67" spans="2:21" ht="15" customHeight="1" x14ac:dyDescent="0.25">
      <c r="B67" s="23" t="s">
        <v>45</v>
      </c>
      <c r="C67" s="24"/>
      <c r="D67" s="24"/>
      <c r="E67" s="24"/>
      <c r="F67" s="17">
        <f>F39+F51+F65</f>
        <v>381221494</v>
      </c>
      <c r="G67" s="18">
        <f>G39+G51+G65</f>
        <v>33944526</v>
      </c>
    </row>
    <row r="68" spans="2:21" x14ac:dyDescent="0.25">
      <c r="B68" s="35"/>
      <c r="C68" s="29"/>
      <c r="D68" s="29"/>
      <c r="E68" s="30"/>
      <c r="F68" s="6"/>
      <c r="G68" s="6"/>
    </row>
    <row r="69" spans="2:21" ht="15" customHeight="1" x14ac:dyDescent="0.25">
      <c r="B69" s="23" t="s">
        <v>46</v>
      </c>
      <c r="C69" s="24"/>
      <c r="D69" s="24"/>
      <c r="E69" s="24"/>
      <c r="F69" s="17">
        <f>341830382+27643749+31724469</f>
        <v>401198600</v>
      </c>
      <c r="G69" s="18">
        <v>367254074</v>
      </c>
    </row>
    <row r="70" spans="2:21" x14ac:dyDescent="0.25">
      <c r="B70" s="35"/>
      <c r="C70" s="29"/>
      <c r="D70" s="29"/>
      <c r="E70" s="30"/>
      <c r="F70" s="7"/>
      <c r="G70" s="7"/>
    </row>
    <row r="71" spans="2:21" ht="15" customHeight="1" thickBot="1" x14ac:dyDescent="0.3">
      <c r="B71" s="37" t="s">
        <v>47</v>
      </c>
      <c r="C71" s="38"/>
      <c r="D71" s="38"/>
      <c r="E71" s="38"/>
      <c r="F71" s="19">
        <f>F69+F67</f>
        <v>782420094</v>
      </c>
      <c r="G71" s="20">
        <f>G69+G67</f>
        <v>401198600</v>
      </c>
      <c r="H71" s="5"/>
    </row>
    <row r="73" spans="2:21" s="40" customFormat="1" x14ac:dyDescent="0.25"/>
    <row r="74" spans="2:21" s="40" customFormat="1" x14ac:dyDescent="0.25"/>
    <row r="75" spans="2:21" s="40" customFormat="1" x14ac:dyDescent="0.25"/>
    <row r="76" spans="2:21" s="40" customFormat="1" x14ac:dyDescent="0.25"/>
    <row r="77" spans="2:21" s="40" customFormat="1" x14ac:dyDescent="0.25"/>
    <row r="78" spans="2:21" x14ac:dyDescent="0.25">
      <c r="F78" s="5"/>
      <c r="G78" s="10"/>
    </row>
    <row r="79" spans="2:21" x14ac:dyDescent="0.25">
      <c r="H79" s="9"/>
    </row>
    <row r="80" spans="2:21" ht="15" customHeight="1" x14ac:dyDescent="0.25">
      <c r="B80" s="39" t="s">
        <v>52</v>
      </c>
      <c r="C80" s="39"/>
      <c r="D80" s="45"/>
      <c r="E80" s="41" t="s">
        <v>53</v>
      </c>
      <c r="F80" s="44" t="s">
        <v>57</v>
      </c>
      <c r="G80" s="44"/>
      <c r="H80" s="44"/>
      <c r="I80" s="45"/>
      <c r="J80" s="45"/>
      <c r="K80" s="45"/>
      <c r="L80" s="45"/>
      <c r="M80" s="45"/>
      <c r="T80" s="40"/>
      <c r="U80" s="40"/>
    </row>
    <row r="81" spans="1:21" x14ac:dyDescent="0.25">
      <c r="B81" s="43"/>
      <c r="C81" s="43"/>
      <c r="D81" s="43"/>
      <c r="E81" s="47"/>
      <c r="F81" s="43"/>
      <c r="G81" s="40"/>
      <c r="H81" s="40"/>
      <c r="I81" s="40"/>
      <c r="J81" s="40"/>
      <c r="K81" s="40"/>
      <c r="L81" s="40"/>
      <c r="M81" s="40"/>
      <c r="T81" s="40"/>
      <c r="U81" s="40"/>
    </row>
    <row r="82" spans="1:21" ht="15" customHeight="1" x14ac:dyDescent="0.25">
      <c r="A82" s="48" t="s">
        <v>56</v>
      </c>
      <c r="B82" s="48"/>
      <c r="C82" s="48"/>
      <c r="D82" s="48"/>
      <c r="E82" s="42" t="s">
        <v>54</v>
      </c>
      <c r="F82" s="48" t="s">
        <v>55</v>
      </c>
      <c r="G82" s="48"/>
      <c r="H82" s="46"/>
      <c r="I82" s="46"/>
      <c r="J82" s="46"/>
      <c r="K82" s="46"/>
      <c r="L82" s="46"/>
      <c r="M82" s="46"/>
      <c r="T82" s="40"/>
      <c r="U82" s="40"/>
    </row>
    <row r="83" spans="1:21" x14ac:dyDescent="0.2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</sheetData>
  <mergeCells count="68">
    <mergeCell ref="A82:D82"/>
    <mergeCell ref="F82:G82"/>
    <mergeCell ref="B80:C80"/>
    <mergeCell ref="F80:H80"/>
    <mergeCell ref="B68:E68"/>
    <mergeCell ref="B69:E69"/>
    <mergeCell ref="B70:E70"/>
    <mergeCell ref="B71:E71"/>
    <mergeCell ref="B67:E67"/>
    <mergeCell ref="B52:E52"/>
    <mergeCell ref="C54:E54"/>
    <mergeCell ref="D55:E55"/>
    <mergeCell ref="D58:E58"/>
    <mergeCell ref="B59:E59"/>
    <mergeCell ref="C60:E60"/>
    <mergeCell ref="D61:E61"/>
    <mergeCell ref="D64:E64"/>
    <mergeCell ref="B65:E65"/>
    <mergeCell ref="B66:E66"/>
    <mergeCell ref="B51:E51"/>
    <mergeCell ref="B40:E40"/>
    <mergeCell ref="C42:E42"/>
    <mergeCell ref="D43:E43"/>
    <mergeCell ref="D44:E44"/>
    <mergeCell ref="D45:E45"/>
    <mergeCell ref="B46:E46"/>
    <mergeCell ref="C47:E47"/>
    <mergeCell ref="D48:E48"/>
    <mergeCell ref="D49:E49"/>
    <mergeCell ref="D50:E50"/>
    <mergeCell ref="B39:E39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C22:E22"/>
    <mergeCell ref="D23:E23"/>
    <mergeCell ref="D24:E24"/>
    <mergeCell ref="D25:E25"/>
    <mergeCell ref="D26:E26"/>
    <mergeCell ref="D17:E17"/>
    <mergeCell ref="D18:E18"/>
    <mergeCell ref="D19:E19"/>
    <mergeCell ref="D20:E20"/>
    <mergeCell ref="B21:E21"/>
    <mergeCell ref="B41:G41"/>
    <mergeCell ref="B53:G53"/>
    <mergeCell ref="B1:G1"/>
    <mergeCell ref="D15:E15"/>
    <mergeCell ref="B9:G9"/>
    <mergeCell ref="B8:E8"/>
    <mergeCell ref="C10:E10"/>
    <mergeCell ref="D11:E11"/>
    <mergeCell ref="D12:E12"/>
    <mergeCell ref="D13:E13"/>
    <mergeCell ref="D14:E14"/>
    <mergeCell ref="D27:E27"/>
    <mergeCell ref="D16:E16"/>
    <mergeCell ref="B3:G3"/>
    <mergeCell ref="B4:G4"/>
    <mergeCell ref="B5:G5"/>
  </mergeCells>
  <pageMargins left="0.70866141732283472" right="0.70866141732283472" top="0.94488188976377963" bottom="0.74803149606299213" header="0.31496062992125984" footer="0.31496062992125984"/>
  <pageSetup paperSize="247" scale="7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FA46951294564F8B3490D3C51D7F07" ma:contentTypeVersion="0" ma:contentTypeDescription="Crear nuevo documento." ma:contentTypeScope="" ma:versionID="dccb72597f51ad644a3899f494dffc2d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e5795efcff4b48b7baeccc77a9aac7e4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6SWUVP667SVA-1951296968-122</_dlc_DocId>
    <_dlc_DocIdUrl xmlns="87937d6b-f987-4ab3-9d7b-386aa551189b">
      <Url>https://www.uat.edu.mx/SF/LGCG/_layouts/15/DocIdRedir.aspx?ID=6SWUVP667SVA-1951296968-122</Url>
      <Description>6SWUVP667SVA-1951296968-122</Description>
    </_dlc_DocIdUrl>
  </documentManagement>
</p:properties>
</file>

<file path=customXml/itemProps1.xml><?xml version="1.0" encoding="utf-8"?>
<ds:datastoreItem xmlns:ds="http://schemas.openxmlformats.org/officeDocument/2006/customXml" ds:itemID="{8ADF723D-AEDC-4C3E-A358-0BFB629CB166}"/>
</file>

<file path=customXml/itemProps2.xml><?xml version="1.0" encoding="utf-8"?>
<ds:datastoreItem xmlns:ds="http://schemas.openxmlformats.org/officeDocument/2006/customXml" ds:itemID="{498FD538-032F-48C5-8318-12151D087451}"/>
</file>

<file path=customXml/itemProps3.xml><?xml version="1.0" encoding="utf-8"?>
<ds:datastoreItem xmlns:ds="http://schemas.openxmlformats.org/officeDocument/2006/customXml" ds:itemID="{B9C97F70-5E18-4E40-BCA2-8B5BB5EB8003}"/>
</file>

<file path=customXml/itemProps4.xml><?xml version="1.0" encoding="utf-8"?>
<ds:datastoreItem xmlns:ds="http://schemas.openxmlformats.org/officeDocument/2006/customXml" ds:itemID="{C96BBD79-AFEB-48A6-AAF3-402CC01694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 Martell Eduardo</dc:creator>
  <cp:lastModifiedBy>Cárdenas Urbano Mildred</cp:lastModifiedBy>
  <cp:lastPrinted>2023-10-20T16:39:48Z</cp:lastPrinted>
  <dcterms:created xsi:type="dcterms:W3CDTF">2023-10-16T18:54:35Z</dcterms:created>
  <dcterms:modified xsi:type="dcterms:W3CDTF">2023-10-20T16:41:20Z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0x0101005EFA46951294564F8B3490D3C51D7F07</vt:lpwstr>
  </property>
  <property fmtid="{D5CDD505-2E9C-101B-9397-08002B2CF9AE}" pid="3" name="_dlc_DocIdItemGuid">
    <vt:lpwstr>d43d7e4c-96bb-4c12-a125-ed4dfac9c2c8</vt:lpwstr>
  </property>
</Properties>
</file>