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FORMATOS DE LDF\"/>
    </mc:Choice>
  </mc:AlternateContent>
  <bookViews>
    <workbookView xWindow="0" yWindow="0" windowWidth="24330" windowHeight="3720" tabRatio="863"/>
  </bookViews>
  <sheets>
    <sheet name="Ene-Mzo" sheetId="6" r:id="rId1"/>
  </sheets>
  <definedNames>
    <definedName name="_xlnm.Print_Area" localSheetId="0">'Ene-Mzo'!$B$1:$J$115</definedName>
  </definedNames>
  <calcPr calcId="152511"/>
</workbook>
</file>

<file path=xl/calcChain.xml><?xml version="1.0" encoding="utf-8"?>
<calcChain xmlns="http://schemas.openxmlformats.org/spreadsheetml/2006/main">
  <c r="F18" i="6" l="1"/>
  <c r="G18" i="6" s="1"/>
  <c r="J77" i="6" l="1"/>
  <c r="J18" i="6"/>
  <c r="J88" i="6" l="1"/>
  <c r="G88" i="6" l="1"/>
  <c r="G95" i="6" l="1"/>
  <c r="G93" i="6"/>
  <c r="G92" i="6"/>
  <c r="G87" i="6" l="1"/>
  <c r="G13" i="6" l="1"/>
  <c r="G14" i="6"/>
  <c r="G15" i="6"/>
  <c r="G16" i="6"/>
  <c r="G17" i="6"/>
  <c r="G19" i="6"/>
  <c r="G33" i="6"/>
  <c r="G32" i="6"/>
  <c r="G31" i="6"/>
  <c r="G30" i="6"/>
  <c r="G28" i="6"/>
  <c r="H99" i="6" l="1"/>
  <c r="J68" i="6"/>
  <c r="G107" i="6"/>
  <c r="G105" i="6"/>
  <c r="G100" i="6"/>
  <c r="G90" i="6"/>
  <c r="G86" i="6"/>
  <c r="G85" i="6"/>
  <c r="G82" i="6"/>
  <c r="G80" i="6"/>
  <c r="G78" i="6"/>
  <c r="G77" i="6"/>
  <c r="G74" i="6"/>
  <c r="G72" i="6"/>
  <c r="G70" i="6"/>
  <c r="G68" i="6"/>
  <c r="E89" i="6"/>
  <c r="G42" i="6"/>
  <c r="G47" i="6"/>
  <c r="G46" i="6"/>
  <c r="G44" i="6"/>
  <c r="G41" i="6"/>
  <c r="G37" i="6"/>
  <c r="G38" i="6"/>
  <c r="G39" i="6"/>
  <c r="G36" i="6"/>
  <c r="G22" i="6"/>
  <c r="G23" i="6"/>
  <c r="G24" i="6"/>
  <c r="G25" i="6"/>
  <c r="G26" i="6"/>
  <c r="G21" i="6"/>
  <c r="J107" i="6" l="1"/>
  <c r="J105" i="6"/>
  <c r="J100" i="6"/>
  <c r="J95" i="6"/>
  <c r="J93" i="6"/>
  <c r="J92" i="6"/>
  <c r="J90" i="6"/>
  <c r="J87" i="6"/>
  <c r="J86" i="6"/>
  <c r="J85" i="6"/>
  <c r="J82" i="6"/>
  <c r="J80" i="6"/>
  <c r="J78" i="6"/>
  <c r="J74" i="6"/>
  <c r="J72" i="6"/>
  <c r="J70" i="6"/>
  <c r="J67" i="6" s="1"/>
  <c r="J47" i="6"/>
  <c r="J46" i="6"/>
  <c r="J44" i="6"/>
  <c r="J42" i="6"/>
  <c r="J41" i="6"/>
  <c r="J37" i="6"/>
  <c r="J38" i="6"/>
  <c r="J39" i="6"/>
  <c r="J36" i="6"/>
  <c r="J31" i="6"/>
  <c r="J32" i="6"/>
  <c r="J33" i="6"/>
  <c r="J30" i="6"/>
  <c r="J28" i="6"/>
  <c r="J22" i="6"/>
  <c r="J23" i="6"/>
  <c r="J24" i="6"/>
  <c r="J25" i="6"/>
  <c r="J26" i="6"/>
  <c r="J21" i="6"/>
  <c r="J14" i="6"/>
  <c r="J15" i="6"/>
  <c r="J16" i="6"/>
  <c r="J17" i="6"/>
  <c r="J19" i="6"/>
  <c r="J13" i="6"/>
  <c r="E67" i="6" l="1"/>
  <c r="F67" i="6"/>
  <c r="G67" i="6"/>
  <c r="H67" i="6"/>
  <c r="I67" i="6"/>
  <c r="J110" i="6"/>
  <c r="I110" i="6"/>
  <c r="H110" i="6"/>
  <c r="G110" i="6"/>
  <c r="F110" i="6"/>
  <c r="E110" i="6"/>
  <c r="J99" i="6"/>
  <c r="I99" i="6"/>
  <c r="G99" i="6"/>
  <c r="F99" i="6"/>
  <c r="E99" i="6"/>
  <c r="J89" i="6"/>
  <c r="I89" i="6"/>
  <c r="H89" i="6"/>
  <c r="G89" i="6"/>
  <c r="F89" i="6"/>
  <c r="J84" i="6"/>
  <c r="I84" i="6"/>
  <c r="I97" i="6" s="1"/>
  <c r="H84" i="6"/>
  <c r="G84" i="6"/>
  <c r="F84" i="6"/>
  <c r="E84" i="6"/>
  <c r="J45" i="6"/>
  <c r="I45" i="6"/>
  <c r="H45" i="6"/>
  <c r="G45" i="6"/>
  <c r="F45" i="6"/>
  <c r="E45" i="6"/>
  <c r="J43" i="6"/>
  <c r="I43" i="6"/>
  <c r="H43" i="6"/>
  <c r="G43" i="6"/>
  <c r="F43" i="6"/>
  <c r="E43" i="6"/>
  <c r="J35" i="6"/>
  <c r="I35" i="6"/>
  <c r="H35" i="6"/>
  <c r="G35" i="6"/>
  <c r="F35" i="6"/>
  <c r="E35" i="6"/>
  <c r="J20" i="6"/>
  <c r="I20" i="6"/>
  <c r="H20" i="6"/>
  <c r="G20" i="6"/>
  <c r="F20" i="6"/>
  <c r="E20" i="6"/>
  <c r="H97" i="6" l="1"/>
  <c r="F97" i="6"/>
  <c r="G97" i="6"/>
  <c r="G49" i="6"/>
  <c r="I49" i="6"/>
  <c r="H49" i="6"/>
  <c r="F49" i="6"/>
  <c r="E49" i="6"/>
  <c r="J49" i="6"/>
  <c r="J51" i="6" s="1"/>
  <c r="E97" i="6"/>
  <c r="J97" i="6"/>
  <c r="I102" i="6" l="1"/>
  <c r="H102" i="6"/>
  <c r="G102" i="6"/>
  <c r="E102" i="6"/>
  <c r="F102" i="6"/>
  <c r="J102" i="6"/>
</calcChain>
</file>

<file path=xl/sharedStrings.xml><?xml version="1.0" encoding="utf-8"?>
<sst xmlns="http://schemas.openxmlformats.org/spreadsheetml/2006/main" count="107" uniqueCount="90">
  <si>
    <t>(PESOS)</t>
  </si>
  <si>
    <t>Devengado</t>
  </si>
  <si>
    <t>Concepto</t>
  </si>
  <si>
    <t>Etiquetadas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</si>
  <si>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</si>
  <si>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</si>
  <si>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</si>
  <si>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</si>
  <si>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</si>
  <si>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</si>
  <si>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</si>
  <si>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Servicios</t>
  </si>
  <si>
    <t>Participable</t>
  </si>
  <si>
    <t>las Entidades Federativas</t>
  </si>
  <si>
    <t>Intermedios</t>
  </si>
  <si>
    <t>Ingresos Excedentes de Ingresos de Libre</t>
  </si>
  <si>
    <t>Disposición</t>
  </si>
  <si>
    <t>Transferencias Federales Etiquetadas</t>
  </si>
  <si>
    <t>Educativa y Gasto Operativo</t>
  </si>
  <si>
    <t>Salud</t>
  </si>
  <si>
    <t>Social</t>
  </si>
  <si>
    <t>Fortalecimiento de los Municipios y de las</t>
  </si>
  <si>
    <t>Demarcaciones Territoriales del Distrito Federal</t>
  </si>
  <si>
    <t>Tecnológica y de Adultos</t>
  </si>
  <si>
    <t>Pública de los Estados y del Distrito Federal</t>
  </si>
  <si>
    <t>Fortalecimiento de las Entidades Federativas</t>
  </si>
  <si>
    <t>Municipios Productores de Hidrocarburos</t>
  </si>
  <si>
    <t>Pensiones y Jubilaciones</t>
  </si>
  <si>
    <t>Datos Informativos</t>
  </si>
  <si>
    <t>Fuente de Pago de Ingresos de Libre Disposición</t>
  </si>
  <si>
    <t>Fuente de Pago de Transferencias Federales</t>
  </si>
  <si>
    <t>Estimado</t>
  </si>
  <si>
    <t>Diferencia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</si>
  <si>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</si>
  <si>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</si>
  <si>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</si>
  <si>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</si>
  <si>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</si>
  <si>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</si>
  <si>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</si>
  <si>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</si>
  <si>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</si>
  <si>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</si>
  <si>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Impuesto Especial Sobre Producción y</t>
  </si>
  <si>
    <t>0.136% de la Recaudación Federal</t>
  </si>
  <si>
    <t>Gasolinas y Diésel</t>
  </si>
  <si>
    <t>Incentivos Derivados de la Colaboración Fiscal</t>
  </si>
  <si>
    <t>Tenencia o Uso de Vehículos</t>
  </si>
  <si>
    <t>Fondo de Compensación de Repecos-</t>
  </si>
  <si>
    <t>Otros Incentivos Económicos</t>
  </si>
  <si>
    <t>Transferencias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</si>
  <si>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</si>
  <si>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</si>
  <si>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</si>
  <si>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</si>
  <si>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</si>
  <si>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</si>
  <si>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</si>
  <si>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</si>
  <si>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Fondo de Aportaciones para la Nómina</t>
  </si>
  <si>
    <t>Transferencias, Subsidios y Subvenciones, y</t>
  </si>
  <si>
    <t>Otras Transferencias Federales Etiquetadas</t>
  </si>
  <si>
    <t>Fondo de Aportaciones para los Servicios de</t>
  </si>
  <si>
    <t>Fondo de Aportaciones para la Infraestructura</t>
  </si>
  <si>
    <t>Fondo de Aportaciones para el</t>
  </si>
  <si>
    <t>Fondo de Aportaciones Múltiples</t>
  </si>
  <si>
    <t>Fondo de Aportaciones para la Educación</t>
  </si>
  <si>
    <t>Convenios de Protección Social en Salud</t>
  </si>
  <si>
    <t>Convenios de Descentralización</t>
  </si>
  <si>
    <t>Convenios de Reasignación</t>
  </si>
  <si>
    <t>Otros Convenios y Subsidios</t>
  </si>
  <si>
    <t>Fondo para Entidades Federativas y</t>
  </si>
  <si>
    <t>Total de Transferencias Federales Etiquetadas</t>
  </si>
  <si>
    <t>Ingresos Derivados de Financiamientos</t>
  </si>
  <si>
    <t xml:space="preserve">Total de Ingresos </t>
  </si>
  <si>
    <t>Ingresos Derivados de Financiamientos con</t>
  </si>
  <si>
    <t xml:space="preserve"> Ingresos Derivados de Financiamientos con</t>
  </si>
  <si>
    <t>Fondo de Aportaciones para la Seguridad</t>
  </si>
  <si>
    <t>Fondo Minero</t>
  </si>
  <si>
    <t>3.17% Sobre Extracción de Petróleo</t>
  </si>
  <si>
    <t>Fondo del Impuesto Sobre la Renta</t>
  </si>
  <si>
    <t>Fondo de Estabilización de los Ingresos de</t>
  </si>
  <si>
    <t>Fondo de Compensación ISAN</t>
  </si>
  <si>
    <t>Impuesto Sobre Automóviles Nuevos</t>
  </si>
  <si>
    <t>Participaciones en Ingresos Locales</t>
  </si>
  <si>
    <t>Fondo de Fiscalización y Recaudación</t>
  </si>
  <si>
    <t>Universidad Autónoma de Tamaulipas</t>
  </si>
  <si>
    <t>"Bajo protesta de decir verdad declaramos que los Estados Financieros y sus Notas, son razonablemente correctos y son responsabilidad del emisor"</t>
  </si>
  <si>
    <t xml:space="preserve">UNIVERSIDAD AUTONOMA DE TAMAULIPAS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</si>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</sst>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8"/>
      <color rgb="FF000000"/>
      <name val="Helvetica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10"/>
      <color theme="1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 applyBorder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 applyProtection="1">
      <alignment horizontal="right" vertical="center"/>
      <protection locked="0"/>
    </xf>
    <xf numFmtId="3" fontId="4" fillId="2" borderId="7" xfId="0" applyNumberFormat="1" applyFont="1" applyFill="1" applyBorder="1" applyAlignment="1" applyProtection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 applyProtection="1">
      <alignment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 applyProtection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 applyProtection="1">
      <alignment horizontal="right" vertical="center"/>
      <protection locked="0"/>
    </xf>
    <xf numFmtId="3" fontId="3" fillId="2" borderId="7" xfId="0" applyNumberFormat="1" applyFont="1" applyFill="1" applyBorder="1" applyAlignment="1" applyProtection="1">
      <alignment horizontal="righ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0" xfId="0" applyNumberFormat="1" applyFill="1" applyBorder="1"/>
    <xf numFmtId="4" fontId="0" fillId="0" borderId="0" xfId="0" applyNumberFormat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" fontId="8" fillId="0" borderId="0" xfId="0" applyNumberFormat="1" applyFont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480389</xdr:colOff>
      <xdr:row>0</xdr:row>
      <xdr:rowOff>41413</xdr:rowOff>
    </xdr:from>
    <xdr:to>
      <xdr:col>9</xdr:col>
      <xdr:colOff>857032</xdr:colOff>
      <xdr:row>4</xdr:row>
      <xdr:rowOff>31314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7585" y="41413"/>
          <a:ext cx="1329143" cy="702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496956</xdr:colOff>
      <xdr:row>56</xdr:row>
      <xdr:rowOff>8283</xdr:rowOff>
    </xdr:from>
    <xdr:to>
      <xdr:col>9</xdr:col>
      <xdr:colOff>873599</xdr:colOff>
      <xdr:row>59</xdr:row>
      <xdr:rowOff>97575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4152" y="12506740"/>
          <a:ext cx="1329143" cy="702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24848</xdr:colOff>
      <xdr:row>114</xdr:row>
      <xdr:rowOff>8283</xdr:rowOff>
    </xdr:from>
    <xdr:to>
      <xdr:col>3</xdr:col>
      <xdr:colOff>1964221</xdr:colOff>
      <xdr:row>114</xdr:row>
      <xdr:rowOff>522633</xdr:rowOff>
    </xdr:to>
    <xdr:sp macro="" textlink="">
      <xdr:nvSpPr>
        <xdr:cNvPr id="10" name="CuadroTexto 9"/>
        <xdr:cNvSpPr txBox="1"/>
      </xdr:nvSpPr>
      <xdr:spPr>
        <a:xfrm>
          <a:off x="24848" y="23737957"/>
          <a:ext cx="2676525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JOSÉ ANDRÉS SUÁREZ FERNÁNDEZ</a:t>
          </a:r>
        </a:p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RECTOR</a:t>
          </a:r>
        </a:p>
        <a:p>
          <a:pPr algn="ctr"/>
          <a:endParaRPr lang="es-MX" sz="8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3</xdr:col>
      <xdr:colOff>1671016</xdr:colOff>
      <xdr:row>114</xdr:row>
      <xdr:rowOff>34374</xdr:rowOff>
    </xdr:from>
    <xdr:to>
      <xdr:col>6</xdr:col>
      <xdr:colOff>631548</xdr:colOff>
      <xdr:row>114</xdr:row>
      <xdr:rowOff>491574</xdr:rowOff>
    </xdr:to>
    <xdr:sp macro="" textlink="">
      <xdr:nvSpPr>
        <xdr:cNvPr id="11" name="CuadroTexto 10"/>
        <xdr:cNvSpPr txBox="1"/>
      </xdr:nvSpPr>
      <xdr:spPr>
        <a:xfrm>
          <a:off x="2408168" y="23764048"/>
          <a:ext cx="3143250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C.P. GUILLERMO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MENDOZA CAVAZOS 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SECRETARIO DE FINANZAS</a:t>
          </a:r>
        </a:p>
      </xdr:txBody>
    </xdr:sp>
    <xdr:clientData/>
  </xdr:twoCellAnchor>
  <xdr:twoCellAnchor>
    <xdr:from>
      <xdr:col>6</xdr:col>
      <xdr:colOff>603388</xdr:colOff>
      <xdr:row>114</xdr:row>
      <xdr:rowOff>24848</xdr:rowOff>
    </xdr:from>
    <xdr:to>
      <xdr:col>9</xdr:col>
      <xdr:colOff>844826</xdr:colOff>
      <xdr:row>114</xdr:row>
      <xdr:rowOff>482048</xdr:rowOff>
    </xdr:to>
    <xdr:sp macro="" textlink="">
      <xdr:nvSpPr>
        <xdr:cNvPr id="12" name="CuadroTexto 11"/>
        <xdr:cNvSpPr txBox="1"/>
      </xdr:nvSpPr>
      <xdr:spPr>
        <a:xfrm>
          <a:off x="5523258" y="23754522"/>
          <a:ext cx="2991264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SERGIO LEOPOLDO BELLO CANO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TITULAR DEL ÓRGANO INTERNO DE CONTROL</a:t>
          </a:r>
        </a:p>
        <a:p>
          <a:pPr algn="ctr"/>
          <a:endParaRPr lang="es-MX" sz="800" baseline="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1" zoomScale="115" zoomScaleNormal="115" workbookViewId="0">
      <selection activeCell="L55" sqref="L55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35.5703125" customWidth="1"/>
    <col min="5" max="5" width="13.85546875" customWidth="1"/>
    <col min="6" max="6" width="13.28515625" customWidth="1"/>
    <col min="7" max="7" width="13.5703125" customWidth="1"/>
    <col min="8" max="8" width="13.42578125" customWidth="1"/>
    <col min="9" max="9" width="14.28515625" customWidth="1"/>
    <col min="10" max="10" width="13.28515625" customWidth="1"/>
    <col min="11" max="11" width="1.42578125" customWidth="1"/>
    <col min="12" max="12" width="22.42578125" style="40" bestFit="1" customWidth="1"/>
    <col min="13" max="13" width="16.5703125" style="40" bestFit="1" customWidth="1"/>
    <col min="14" max="14" width="11.7109375" style="40" bestFit="1" customWidth="1"/>
  </cols>
  <sheetData>
    <row r="1" spans="2:14" ht="7.5" customHeight="1" x14ac:dyDescent="0.25"/>
    <row r="2" spans="2:14" s="1" customFormat="1" ht="18" x14ac:dyDescent="0.25">
      <c r="B2" s="94" t="s">
        <v>88</v>
      </c>
      <c r="C2" s="94"/>
      <c r="D2" s="94"/>
      <c r="E2" s="94"/>
      <c r="F2" s="94"/>
      <c r="G2" s="94"/>
      <c r="H2" s="94"/>
      <c r="I2" s="94"/>
      <c r="J2" s="94"/>
      <c r="L2" s="41"/>
      <c r="M2" s="41"/>
      <c r="N2" s="41"/>
    </row>
    <row r="3" spans="2:14" s="1" customForma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L3" s="41"/>
      <c r="M3" s="41"/>
      <c r="N3" s="41"/>
    </row>
    <row r="4" spans="2:14" s="1" customFormat="1" x14ac:dyDescent="0.25">
      <c r="B4" s="95" t="s">
        <v>89</v>
      </c>
      <c r="C4" s="95"/>
      <c r="D4" s="95"/>
      <c r="E4" s="95"/>
      <c r="F4" s="95"/>
      <c r="G4" s="95"/>
      <c r="H4" s="95"/>
      <c r="I4" s="95"/>
      <c r="J4" s="95"/>
      <c r="L4" s="41"/>
      <c r="M4" s="41"/>
      <c r="N4" s="41"/>
    </row>
    <row r="5" spans="2:14" s="1" customFormat="1" x14ac:dyDescent="0.25">
      <c r="B5" s="95" t="s">
        <v>0</v>
      </c>
      <c r="C5" s="95"/>
      <c r="D5" s="95"/>
      <c r="E5" s="95"/>
      <c r="F5" s="95"/>
      <c r="G5" s="95"/>
      <c r="H5" s="95"/>
      <c r="I5" s="95"/>
      <c r="J5" s="95"/>
      <c r="L5" s="41"/>
      <c r="M5" s="41"/>
      <c r="N5" s="41"/>
    </row>
    <row r="6" spans="2:14" s="1" customFormat="1" x14ac:dyDescent="0.25">
      <c r="B6" s="95">
        <v>5</v>
      </c>
      <c r="C6" s="95"/>
      <c r="D6" s="95"/>
      <c r="E6" s="95"/>
      <c r="F6" s="95"/>
      <c r="G6" s="95"/>
      <c r="H6" s="95"/>
      <c r="I6" s="95"/>
      <c r="J6" s="95"/>
      <c r="L6" s="41"/>
      <c r="M6" s="41"/>
      <c r="N6" s="41"/>
    </row>
    <row r="7" spans="2:14" s="1" customFormat="1" x14ac:dyDescent="0.25">
      <c r="B7" s="6"/>
      <c r="C7" s="6"/>
      <c r="D7" s="6"/>
      <c r="E7" s="7"/>
      <c r="F7" s="7"/>
      <c r="G7" s="7"/>
      <c r="H7" s="7"/>
      <c r="I7" s="7"/>
      <c r="J7" s="6"/>
      <c r="L7" s="41"/>
      <c r="M7" s="41"/>
      <c r="N7" s="41"/>
    </row>
    <row r="8" spans="2:14" x14ac:dyDescent="0.25">
      <c r="B8" s="76"/>
      <c r="C8" s="77"/>
      <c r="D8" s="78"/>
      <c r="E8" s="79" t="s">
        <v>5</v>
      </c>
      <c r="F8" s="80"/>
      <c r="G8" s="80"/>
      <c r="H8" s="80"/>
      <c r="I8" s="81"/>
      <c r="J8" s="82" t="s">
        <v>32</v>
      </c>
    </row>
    <row r="9" spans="2:14" x14ac:dyDescent="0.25">
      <c r="B9" s="85" t="s">
        <v>2</v>
      </c>
      <c r="C9" s="86"/>
      <c r="D9" s="87"/>
      <c r="E9" s="82" t="s">
        <v>31</v>
      </c>
      <c r="F9" s="43" t="s">
        <v>6</v>
      </c>
      <c r="G9" s="82" t="s">
        <v>8</v>
      </c>
      <c r="H9" s="82" t="s">
        <v>1</v>
      </c>
      <c r="I9" s="82" t="s">
        <v>9</v>
      </c>
      <c r="J9" s="83"/>
    </row>
    <row r="10" spans="2:14" x14ac:dyDescent="0.25">
      <c r="B10" s="88"/>
      <c r="C10" s="89"/>
      <c r="D10" s="90"/>
      <c r="E10" s="84"/>
      <c r="F10" s="44" t="s">
        <v>7</v>
      </c>
      <c r="G10" s="84"/>
      <c r="H10" s="84"/>
      <c r="I10" s="84"/>
      <c r="J10" s="84"/>
    </row>
    <row r="11" spans="2:14" x14ac:dyDescent="0.25">
      <c r="B11" s="91"/>
      <c r="C11" s="92"/>
      <c r="D11" s="93"/>
      <c r="E11" s="8"/>
      <c r="F11" s="8"/>
      <c r="G11" s="8"/>
      <c r="H11" s="8"/>
      <c r="I11" s="8"/>
      <c r="J11" s="8"/>
    </row>
    <row r="12" spans="2:14" x14ac:dyDescent="0.25">
      <c r="B12" s="55" t="s">
        <v>10</v>
      </c>
      <c r="C12" s="56"/>
      <c r="D12" s="51"/>
      <c r="E12" s="9"/>
      <c r="F12" s="9"/>
      <c r="G12" s="9"/>
      <c r="H12" s="9"/>
      <c r="I12" s="9"/>
      <c r="J12" s="9"/>
    </row>
    <row r="13" spans="2:14" x14ac:dyDescent="0.25">
      <c r="B13" s="10"/>
      <c r="C13" s="50" t="s">
        <v>55</v>
      </c>
      <c r="D13" s="51"/>
      <c r="E13" s="11">
        <v>0</v>
      </c>
      <c r="F13" s="11">
        <v>0</v>
      </c>
      <c r="G13" s="12">
        <f>E13+F13</f>
        <v>0</v>
      </c>
      <c r="H13" s="11">
        <v>0</v>
      </c>
      <c r="I13" s="11">
        <v>0</v>
      </c>
      <c r="J13" s="13">
        <f>I13-E13</f>
        <v>0</v>
      </c>
    </row>
    <row r="14" spans="2:14" x14ac:dyDescent="0.25">
      <c r="B14" s="10"/>
      <c r="C14" s="50" t="s">
        <v>54</v>
      </c>
      <c r="D14" s="51"/>
      <c r="E14" s="11">
        <v>0</v>
      </c>
      <c r="F14" s="11">
        <v>0</v>
      </c>
      <c r="G14" s="12">
        <f t="shared" ref="G14:G33" si="0">E14+F14</f>
        <v>0</v>
      </c>
      <c r="H14" s="11">
        <v>0</v>
      </c>
      <c r="I14" s="11">
        <v>0</v>
      </c>
      <c r="J14" s="13">
        <f t="shared" ref="J14:J33" si="1">I14-E14</f>
        <v>0</v>
      </c>
    </row>
    <row r="15" spans="2:14" x14ac:dyDescent="0.25">
      <c r="B15" s="10"/>
      <c r="C15" s="50" t="s">
        <v>33</v>
      </c>
      <c r="D15" s="51"/>
      <c r="E15" s="11">
        <v>0</v>
      </c>
      <c r="F15" s="11">
        <v>0</v>
      </c>
      <c r="G15" s="12">
        <f t="shared" si="0"/>
        <v>0</v>
      </c>
      <c r="H15" s="11">
        <v>0</v>
      </c>
      <c r="I15" s="11">
        <v>0</v>
      </c>
      <c r="J15" s="13">
        <f t="shared" si="1"/>
        <v>0</v>
      </c>
    </row>
    <row r="16" spans="2:14" x14ac:dyDescent="0.25">
      <c r="B16" s="10"/>
      <c r="C16" s="50" t="s">
        <v>34</v>
      </c>
      <c r="D16" s="51"/>
      <c r="E16" s="11">
        <v>0</v>
      </c>
      <c r="F16" s="11">
        <v>0</v>
      </c>
      <c r="G16" s="12">
        <f t="shared" si="0"/>
        <v>0</v>
      </c>
      <c r="H16" s="11">
        <v>0</v>
      </c>
      <c r="I16" s="11">
        <v>0</v>
      </c>
      <c r="J16" s="13">
        <f t="shared" si="1"/>
        <v>0</v>
      </c>
    </row>
    <row r="17" spans="2:10" x14ac:dyDescent="0.25">
      <c r="B17" s="10"/>
      <c r="C17" s="50" t="s">
        <v>35</v>
      </c>
      <c r="D17" s="51"/>
      <c r="E17" s="11">
        <v>0</v>
      </c>
      <c r="F17" s="11">
        <v>0</v>
      </c>
      <c r="G17" s="12">
        <f t="shared" si="0"/>
        <v>0</v>
      </c>
      <c r="H17" s="11">
        <v>0</v>
      </c>
      <c r="I17" s="11">
        <v>0</v>
      </c>
      <c r="J17" s="13">
        <f t="shared" si="1"/>
        <v>0</v>
      </c>
    </row>
    <row r="18" spans="2:10" x14ac:dyDescent="0.25">
      <c r="B18" s="10"/>
      <c r="C18" s="50" t="s">
        <v>36</v>
      </c>
      <c r="D18" s="51"/>
      <c r="E18" s="11">
        <v>612601381</v>
      </c>
      <c r="F18" s="11">
        <f>1345101+89311709+17414607+1</f>
        <v>108071418</v>
      </c>
      <c r="G18" s="12">
        <f t="shared" si="0"/>
        <v>720672799</v>
      </c>
      <c r="H18" s="11">
        <v>292160239</v>
      </c>
      <c r="I18" s="11">
        <v>288004908</v>
      </c>
      <c r="J18" s="13">
        <f>I18-E18</f>
        <v>-324596473</v>
      </c>
    </row>
    <row r="19" spans="2:10" x14ac:dyDescent="0.25">
      <c r="B19" s="10"/>
      <c r="C19" s="50" t="s">
        <v>37</v>
      </c>
      <c r="D19" s="51"/>
      <c r="E19" s="11">
        <v>0</v>
      </c>
      <c r="F19" s="11">
        <v>0</v>
      </c>
      <c r="G19" s="12">
        <f t="shared" si="0"/>
        <v>0</v>
      </c>
      <c r="H19" s="11">
        <v>0</v>
      </c>
      <c r="I19" s="11">
        <v>0</v>
      </c>
      <c r="J19" s="13">
        <f t="shared" si="1"/>
        <v>0</v>
      </c>
    </row>
    <row r="20" spans="2:10" x14ac:dyDescent="0.25">
      <c r="B20" s="10"/>
      <c r="C20" s="50" t="s">
        <v>38</v>
      </c>
      <c r="D20" s="51"/>
      <c r="E20" s="14">
        <f t="shared" ref="E20:J20" si="2">SUM(E21:E33)</f>
        <v>0</v>
      </c>
      <c r="F20" s="14">
        <f t="shared" si="2"/>
        <v>0</v>
      </c>
      <c r="G20" s="15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</row>
    <row r="21" spans="2:10" x14ac:dyDescent="0.25">
      <c r="B21" s="10"/>
      <c r="C21" s="16"/>
      <c r="D21" s="17" t="s">
        <v>39</v>
      </c>
      <c r="E21" s="11">
        <v>0</v>
      </c>
      <c r="F21" s="11">
        <v>0</v>
      </c>
      <c r="G21" s="12">
        <f t="shared" si="0"/>
        <v>0</v>
      </c>
      <c r="H21" s="11">
        <v>0</v>
      </c>
      <c r="I21" s="11">
        <v>0</v>
      </c>
      <c r="J21" s="13">
        <f t="shared" si="1"/>
        <v>0</v>
      </c>
    </row>
    <row r="22" spans="2:10" x14ac:dyDescent="0.25">
      <c r="B22" s="10"/>
      <c r="C22" s="16"/>
      <c r="D22" s="17" t="s">
        <v>40</v>
      </c>
      <c r="E22" s="11">
        <v>0</v>
      </c>
      <c r="F22" s="11">
        <v>0</v>
      </c>
      <c r="G22" s="12">
        <f t="shared" si="0"/>
        <v>0</v>
      </c>
      <c r="H22" s="11">
        <v>0</v>
      </c>
      <c r="I22" s="11">
        <v>0</v>
      </c>
      <c r="J22" s="13">
        <f t="shared" si="1"/>
        <v>0</v>
      </c>
    </row>
    <row r="23" spans="2:10" x14ac:dyDescent="0.25">
      <c r="B23" s="10"/>
      <c r="C23" s="16"/>
      <c r="D23" s="17" t="s">
        <v>85</v>
      </c>
      <c r="E23" s="11">
        <v>0</v>
      </c>
      <c r="F23" s="11">
        <v>0</v>
      </c>
      <c r="G23" s="12">
        <f t="shared" si="0"/>
        <v>0</v>
      </c>
      <c r="H23" s="11">
        <v>0</v>
      </c>
      <c r="I23" s="11">
        <v>0</v>
      </c>
      <c r="J23" s="13">
        <f t="shared" si="1"/>
        <v>0</v>
      </c>
    </row>
    <row r="24" spans="2:10" x14ac:dyDescent="0.25">
      <c r="B24" s="10"/>
      <c r="C24" s="16"/>
      <c r="D24" s="17" t="s">
        <v>41</v>
      </c>
      <c r="E24" s="11">
        <v>0</v>
      </c>
      <c r="F24" s="11">
        <v>0</v>
      </c>
      <c r="G24" s="12">
        <f t="shared" si="0"/>
        <v>0</v>
      </c>
      <c r="H24" s="11">
        <v>0</v>
      </c>
      <c r="I24" s="11">
        <v>0</v>
      </c>
      <c r="J24" s="13">
        <f t="shared" si="1"/>
        <v>0</v>
      </c>
    </row>
    <row r="25" spans="2:10" x14ac:dyDescent="0.25">
      <c r="B25" s="10"/>
      <c r="C25" s="16"/>
      <c r="D25" s="17" t="s">
        <v>42</v>
      </c>
      <c r="E25" s="11">
        <v>0</v>
      </c>
      <c r="F25" s="11">
        <v>0</v>
      </c>
      <c r="G25" s="12">
        <f t="shared" si="0"/>
        <v>0</v>
      </c>
      <c r="H25" s="11">
        <v>0</v>
      </c>
      <c r="I25" s="11">
        <v>0</v>
      </c>
      <c r="J25" s="13">
        <f t="shared" si="1"/>
        <v>0</v>
      </c>
    </row>
    <row r="26" spans="2:10" x14ac:dyDescent="0.25">
      <c r="B26" s="52"/>
      <c r="C26" s="53"/>
      <c r="D26" s="17" t="s">
        <v>43</v>
      </c>
      <c r="E26" s="18">
        <v>0</v>
      </c>
      <c r="F26" s="18">
        <v>0</v>
      </c>
      <c r="G26" s="12">
        <f t="shared" si="0"/>
        <v>0</v>
      </c>
      <c r="H26" s="18">
        <v>0</v>
      </c>
      <c r="I26" s="18">
        <v>0</v>
      </c>
      <c r="J26" s="13">
        <f t="shared" si="1"/>
        <v>0</v>
      </c>
    </row>
    <row r="27" spans="2:10" x14ac:dyDescent="0.25">
      <c r="B27" s="52"/>
      <c r="C27" s="53"/>
      <c r="D27" s="17" t="s">
        <v>11</v>
      </c>
      <c r="E27" s="19"/>
      <c r="F27" s="19"/>
      <c r="G27" s="19"/>
      <c r="H27" s="19"/>
      <c r="I27" s="19"/>
      <c r="J27" s="12"/>
    </row>
    <row r="28" spans="2:10" x14ac:dyDescent="0.25">
      <c r="B28" s="52"/>
      <c r="C28" s="53"/>
      <c r="D28" s="17" t="s">
        <v>44</v>
      </c>
      <c r="E28" s="18">
        <v>0</v>
      </c>
      <c r="F28" s="18">
        <v>0</v>
      </c>
      <c r="G28" s="12">
        <f t="shared" si="0"/>
        <v>0</v>
      </c>
      <c r="H28" s="18">
        <v>0</v>
      </c>
      <c r="I28" s="18">
        <v>0</v>
      </c>
      <c r="J28" s="13">
        <f t="shared" si="1"/>
        <v>0</v>
      </c>
    </row>
    <row r="29" spans="2:10" x14ac:dyDescent="0.25">
      <c r="B29" s="52"/>
      <c r="C29" s="53"/>
      <c r="D29" s="17" t="s">
        <v>12</v>
      </c>
      <c r="E29" s="19"/>
      <c r="F29" s="19"/>
      <c r="G29" s="19"/>
      <c r="H29" s="19"/>
      <c r="I29" s="19"/>
      <c r="J29" s="12"/>
    </row>
    <row r="30" spans="2:10" x14ac:dyDescent="0.25">
      <c r="B30" s="10"/>
      <c r="C30" s="16"/>
      <c r="D30" s="17" t="s">
        <v>79</v>
      </c>
      <c r="E30" s="11">
        <v>0</v>
      </c>
      <c r="F30" s="11">
        <v>0</v>
      </c>
      <c r="G30" s="12">
        <f t="shared" si="0"/>
        <v>0</v>
      </c>
      <c r="H30" s="11">
        <v>0</v>
      </c>
      <c r="I30" s="11">
        <v>0</v>
      </c>
      <c r="J30" s="13">
        <f t="shared" si="1"/>
        <v>0</v>
      </c>
    </row>
    <row r="31" spans="2:10" x14ac:dyDescent="0.25">
      <c r="B31" s="10"/>
      <c r="C31" s="16"/>
      <c r="D31" s="17" t="s">
        <v>45</v>
      </c>
      <c r="E31" s="11">
        <v>0</v>
      </c>
      <c r="F31" s="11">
        <v>0</v>
      </c>
      <c r="G31" s="12">
        <f t="shared" si="0"/>
        <v>0</v>
      </c>
      <c r="H31" s="11">
        <v>0</v>
      </c>
      <c r="I31" s="11">
        <v>0</v>
      </c>
      <c r="J31" s="13">
        <f t="shared" si="1"/>
        <v>0</v>
      </c>
    </row>
    <row r="32" spans="2:10" x14ac:dyDescent="0.25">
      <c r="B32" s="10"/>
      <c r="C32" s="16"/>
      <c r="D32" s="17" t="s">
        <v>80</v>
      </c>
      <c r="E32" s="11">
        <v>0</v>
      </c>
      <c r="F32" s="11">
        <v>0</v>
      </c>
      <c r="G32" s="12">
        <f t="shared" si="0"/>
        <v>0</v>
      </c>
      <c r="H32" s="11">
        <v>0</v>
      </c>
      <c r="I32" s="11">
        <v>0</v>
      </c>
      <c r="J32" s="13">
        <f t="shared" si="1"/>
        <v>0</v>
      </c>
    </row>
    <row r="33" spans="2:11" x14ac:dyDescent="0.25">
      <c r="B33" s="52"/>
      <c r="C33" s="53"/>
      <c r="D33" s="17" t="s">
        <v>81</v>
      </c>
      <c r="E33" s="20">
        <v>0</v>
      </c>
      <c r="F33" s="20">
        <v>0</v>
      </c>
      <c r="G33" s="12">
        <f t="shared" si="0"/>
        <v>0</v>
      </c>
      <c r="H33" s="20">
        <v>0</v>
      </c>
      <c r="I33" s="20">
        <v>0</v>
      </c>
      <c r="J33" s="13">
        <f t="shared" si="1"/>
        <v>0</v>
      </c>
    </row>
    <row r="34" spans="2:11" x14ac:dyDescent="0.25">
      <c r="B34" s="52"/>
      <c r="C34" s="53"/>
      <c r="D34" s="17" t="s">
        <v>13</v>
      </c>
      <c r="E34" s="21"/>
      <c r="F34" s="21"/>
      <c r="G34" s="22"/>
      <c r="H34" s="21"/>
      <c r="I34" s="21"/>
      <c r="J34" s="21"/>
    </row>
    <row r="35" spans="2:11" x14ac:dyDescent="0.25">
      <c r="B35" s="10"/>
      <c r="C35" s="50" t="s">
        <v>46</v>
      </c>
      <c r="D35" s="51"/>
      <c r="E35" s="14">
        <f t="shared" ref="E35:J35" si="3">SUM(E36:E41)</f>
        <v>0</v>
      </c>
      <c r="F35" s="14">
        <f t="shared" si="3"/>
        <v>0</v>
      </c>
      <c r="G35" s="15">
        <f t="shared" si="3"/>
        <v>0</v>
      </c>
      <c r="H35" s="14">
        <f t="shared" si="3"/>
        <v>0</v>
      </c>
      <c r="I35" s="14">
        <f t="shared" si="3"/>
        <v>0</v>
      </c>
      <c r="J35" s="14">
        <f t="shared" si="3"/>
        <v>0</v>
      </c>
    </row>
    <row r="36" spans="2:11" x14ac:dyDescent="0.25">
      <c r="B36" s="10"/>
      <c r="C36" s="16"/>
      <c r="D36" s="17" t="s">
        <v>47</v>
      </c>
      <c r="E36" s="11">
        <v>0</v>
      </c>
      <c r="F36" s="11">
        <v>0</v>
      </c>
      <c r="G36" s="12">
        <f t="shared" ref="G36:G42" si="4">E36+F36</f>
        <v>0</v>
      </c>
      <c r="H36" s="11">
        <v>0</v>
      </c>
      <c r="I36" s="11">
        <v>0</v>
      </c>
      <c r="J36" s="13">
        <f t="shared" ref="J36:J47" si="5">I36-E36</f>
        <v>0</v>
      </c>
    </row>
    <row r="37" spans="2:11" x14ac:dyDescent="0.25">
      <c r="B37" s="10"/>
      <c r="C37" s="16"/>
      <c r="D37" s="17" t="s">
        <v>82</v>
      </c>
      <c r="E37" s="11">
        <v>0</v>
      </c>
      <c r="F37" s="11">
        <v>0</v>
      </c>
      <c r="G37" s="12">
        <f t="shared" si="4"/>
        <v>0</v>
      </c>
      <c r="H37" s="11">
        <v>0</v>
      </c>
      <c r="I37" s="11">
        <v>0</v>
      </c>
      <c r="J37" s="13">
        <f t="shared" si="5"/>
        <v>0</v>
      </c>
    </row>
    <row r="38" spans="2:11" x14ac:dyDescent="0.25">
      <c r="B38" s="10"/>
      <c r="C38" s="16"/>
      <c r="D38" s="17" t="s">
        <v>83</v>
      </c>
      <c r="E38" s="11">
        <v>0</v>
      </c>
      <c r="F38" s="11">
        <v>0</v>
      </c>
      <c r="G38" s="12">
        <f t="shared" si="4"/>
        <v>0</v>
      </c>
      <c r="H38" s="11">
        <v>0</v>
      </c>
      <c r="I38" s="11">
        <v>0</v>
      </c>
      <c r="J38" s="13">
        <f t="shared" si="5"/>
        <v>0</v>
      </c>
    </row>
    <row r="39" spans="2:11" x14ac:dyDescent="0.25">
      <c r="B39" s="52"/>
      <c r="C39" s="53"/>
      <c r="D39" s="17" t="s">
        <v>48</v>
      </c>
      <c r="E39" s="18">
        <v>0</v>
      </c>
      <c r="F39" s="18">
        <v>0</v>
      </c>
      <c r="G39" s="12">
        <f t="shared" si="4"/>
        <v>0</v>
      </c>
      <c r="H39" s="18">
        <v>0</v>
      </c>
      <c r="I39" s="18">
        <v>0</v>
      </c>
      <c r="J39" s="13">
        <f t="shared" si="5"/>
        <v>0</v>
      </c>
    </row>
    <row r="40" spans="2:11" x14ac:dyDescent="0.25">
      <c r="B40" s="52"/>
      <c r="C40" s="53"/>
      <c r="D40" s="17" t="s">
        <v>14</v>
      </c>
      <c r="E40" s="23"/>
      <c r="F40" s="23"/>
      <c r="G40" s="19"/>
      <c r="H40" s="23"/>
      <c r="I40" s="23"/>
      <c r="J40" s="23"/>
    </row>
    <row r="41" spans="2:11" x14ac:dyDescent="0.25">
      <c r="B41" s="10"/>
      <c r="C41" s="16"/>
      <c r="D41" s="17" t="s">
        <v>49</v>
      </c>
      <c r="E41" s="11">
        <v>0</v>
      </c>
      <c r="F41" s="11">
        <v>0</v>
      </c>
      <c r="G41" s="12">
        <f t="shared" si="4"/>
        <v>0</v>
      </c>
      <c r="H41" s="11">
        <v>0</v>
      </c>
      <c r="I41" s="11">
        <v>0</v>
      </c>
      <c r="J41" s="13">
        <f t="shared" si="5"/>
        <v>0</v>
      </c>
    </row>
    <row r="42" spans="2:11" x14ac:dyDescent="0.25">
      <c r="B42" s="10"/>
      <c r="C42" s="56" t="s">
        <v>50</v>
      </c>
      <c r="D42" s="51"/>
      <c r="E42" s="24">
        <v>0</v>
      </c>
      <c r="F42" s="24">
        <v>0</v>
      </c>
      <c r="G42" s="12">
        <f t="shared" si="4"/>
        <v>0</v>
      </c>
      <c r="H42" s="24">
        <v>0</v>
      </c>
      <c r="I42" s="24">
        <v>0</v>
      </c>
      <c r="J42" s="9">
        <f t="shared" si="5"/>
        <v>0</v>
      </c>
    </row>
    <row r="43" spans="2:11" x14ac:dyDescent="0.25">
      <c r="B43" s="10"/>
      <c r="C43" s="56" t="s">
        <v>51</v>
      </c>
      <c r="D43" s="51"/>
      <c r="E43" s="9">
        <f t="shared" ref="E43:J43" si="6">E44</f>
        <v>0</v>
      </c>
      <c r="F43" s="9">
        <f t="shared" si="6"/>
        <v>0</v>
      </c>
      <c r="G43" s="25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</row>
    <row r="44" spans="2:11" x14ac:dyDescent="0.25">
      <c r="B44" s="10"/>
      <c r="C44" s="16"/>
      <c r="D44" s="17" t="s">
        <v>70</v>
      </c>
      <c r="E44" s="11">
        <v>0</v>
      </c>
      <c r="F44" s="11">
        <v>0</v>
      </c>
      <c r="G44" s="12">
        <f t="shared" ref="G44" si="7">E44+F44</f>
        <v>0</v>
      </c>
      <c r="H44" s="11">
        <v>0</v>
      </c>
      <c r="I44" s="11">
        <v>0</v>
      </c>
      <c r="J44" s="13">
        <f t="shared" si="5"/>
        <v>0</v>
      </c>
    </row>
    <row r="45" spans="2:11" x14ac:dyDescent="0.25">
      <c r="B45" s="10"/>
      <c r="C45" s="50" t="s">
        <v>52</v>
      </c>
      <c r="D45" s="51"/>
      <c r="E45" s="9">
        <f t="shared" ref="E45:J45" si="8">SUM(E46:E47)</f>
        <v>0</v>
      </c>
      <c r="F45" s="9">
        <f t="shared" si="8"/>
        <v>0</v>
      </c>
      <c r="G45" s="25">
        <f t="shared" si="8"/>
        <v>0</v>
      </c>
      <c r="H45" s="9">
        <f t="shared" si="8"/>
        <v>0</v>
      </c>
      <c r="I45" s="9">
        <f t="shared" si="8"/>
        <v>0</v>
      </c>
      <c r="J45" s="9">
        <f t="shared" si="8"/>
        <v>0</v>
      </c>
    </row>
    <row r="46" spans="2:11" x14ac:dyDescent="0.25">
      <c r="B46" s="10"/>
      <c r="C46" s="16"/>
      <c r="D46" s="17" t="s">
        <v>84</v>
      </c>
      <c r="E46" s="11">
        <v>0</v>
      </c>
      <c r="F46" s="11">
        <v>0</v>
      </c>
      <c r="G46" s="12">
        <f t="shared" ref="G46:G47" si="9">E46+F46</f>
        <v>0</v>
      </c>
      <c r="H46" s="11">
        <v>0</v>
      </c>
      <c r="I46" s="11">
        <v>0</v>
      </c>
      <c r="J46" s="13">
        <f t="shared" si="5"/>
        <v>0</v>
      </c>
      <c r="K46" s="3"/>
    </row>
    <row r="47" spans="2:11" x14ac:dyDescent="0.25">
      <c r="B47" s="10"/>
      <c r="C47" s="16"/>
      <c r="D47" s="17" t="s">
        <v>52</v>
      </c>
      <c r="E47" s="11">
        <v>0</v>
      </c>
      <c r="F47" s="11">
        <v>0</v>
      </c>
      <c r="G47" s="12">
        <f t="shared" si="9"/>
        <v>0</v>
      </c>
      <c r="H47" s="11">
        <v>0</v>
      </c>
      <c r="I47" s="11">
        <v>0</v>
      </c>
      <c r="J47" s="13">
        <f t="shared" si="5"/>
        <v>0</v>
      </c>
    </row>
    <row r="48" spans="2:11" x14ac:dyDescent="0.25">
      <c r="B48" s="10"/>
      <c r="C48" s="16"/>
      <c r="D48" s="17"/>
      <c r="E48" s="13"/>
      <c r="F48" s="13"/>
      <c r="G48" s="12"/>
      <c r="H48" s="13"/>
      <c r="I48" s="13"/>
      <c r="J48" s="13"/>
    </row>
    <row r="49" spans="2:14" x14ac:dyDescent="0.25">
      <c r="B49" s="55" t="s">
        <v>53</v>
      </c>
      <c r="C49" s="56"/>
      <c r="D49" s="51"/>
      <c r="E49" s="14">
        <f t="shared" ref="E49:J49" si="10">E13+E14+E15+E16+E17+E18+E19+E20+E35+E42+E43+E45</f>
        <v>612601381</v>
      </c>
      <c r="F49" s="14">
        <f t="shared" si="10"/>
        <v>108071418</v>
      </c>
      <c r="G49" s="15">
        <f t="shared" si="10"/>
        <v>720672799</v>
      </c>
      <c r="H49" s="14">
        <f t="shared" si="10"/>
        <v>292160239</v>
      </c>
      <c r="I49" s="14">
        <f t="shared" si="10"/>
        <v>288004908</v>
      </c>
      <c r="J49" s="14">
        <f t="shared" si="10"/>
        <v>-324596473</v>
      </c>
    </row>
    <row r="50" spans="2:14" x14ac:dyDescent="0.25">
      <c r="B50" s="52"/>
      <c r="C50" s="72"/>
      <c r="D50" s="54"/>
      <c r="E50" s="23"/>
      <c r="F50" s="23"/>
      <c r="G50" s="19"/>
      <c r="H50" s="23"/>
      <c r="I50" s="23"/>
      <c r="J50" s="23"/>
    </row>
    <row r="51" spans="2:14" x14ac:dyDescent="0.25">
      <c r="B51" s="55" t="s">
        <v>15</v>
      </c>
      <c r="C51" s="56"/>
      <c r="D51" s="51"/>
      <c r="E51" s="73"/>
      <c r="F51" s="73"/>
      <c r="G51" s="74"/>
      <c r="H51" s="73"/>
      <c r="I51" s="73"/>
      <c r="J51" s="23" t="str">
        <f>IF(J49&gt;=1,J49,"")</f>
        <v/>
      </c>
    </row>
    <row r="52" spans="2:14" x14ac:dyDescent="0.25">
      <c r="B52" s="55" t="s">
        <v>16</v>
      </c>
      <c r="C52" s="56"/>
      <c r="D52" s="51"/>
      <c r="E52" s="73"/>
      <c r="F52" s="73"/>
      <c r="G52" s="74"/>
      <c r="H52" s="73"/>
      <c r="I52" s="73"/>
      <c r="J52" s="23"/>
    </row>
    <row r="53" spans="2:14" x14ac:dyDescent="0.25">
      <c r="B53" s="26"/>
      <c r="C53" s="27"/>
      <c r="D53" s="28"/>
      <c r="E53" s="29"/>
      <c r="F53" s="29"/>
      <c r="G53" s="29"/>
      <c r="H53" s="29"/>
      <c r="I53" s="29"/>
      <c r="J53" s="30"/>
    </row>
    <row r="54" spans="2:14" s="4" customFormat="1" x14ac:dyDescent="0.25">
      <c r="B54" s="31"/>
      <c r="C54" s="31"/>
      <c r="D54" s="31"/>
      <c r="E54" s="31"/>
      <c r="F54" s="31"/>
      <c r="G54" s="31"/>
      <c r="H54" s="31"/>
      <c r="I54" s="31"/>
      <c r="J54" s="32"/>
      <c r="L54" s="42"/>
      <c r="M54" s="42"/>
      <c r="N54" s="42"/>
    </row>
    <row r="55" spans="2:14" s="4" customFormat="1" x14ac:dyDescent="0.25">
      <c r="B55" s="31"/>
      <c r="C55" s="31"/>
      <c r="D55" s="31"/>
      <c r="E55" s="31"/>
      <c r="F55" s="31"/>
      <c r="G55" s="31"/>
      <c r="H55" s="31"/>
      <c r="I55" s="31"/>
      <c r="J55" s="32"/>
      <c r="L55" s="42"/>
      <c r="M55" s="42"/>
      <c r="N55" s="42"/>
    </row>
    <row r="56" spans="2:14" s="4" customFormat="1" ht="12" customHeight="1" x14ac:dyDescent="0.25">
      <c r="B56" s="31"/>
      <c r="C56" s="31"/>
      <c r="D56" s="31"/>
      <c r="E56" s="31"/>
      <c r="F56" s="31"/>
      <c r="G56" s="31"/>
      <c r="H56" s="31"/>
      <c r="I56" s="31"/>
      <c r="J56" s="32"/>
      <c r="L56" s="42"/>
      <c r="M56" s="42"/>
      <c r="N56" s="42"/>
    </row>
    <row r="57" spans="2:14" s="1" customFormat="1" ht="18" x14ac:dyDescent="0.25">
      <c r="B57" s="94" t="s">
        <v>86</v>
      </c>
      <c r="C57" s="94"/>
      <c r="D57" s="94"/>
      <c r="E57" s="94"/>
      <c r="F57" s="94"/>
      <c r="G57" s="94"/>
      <c r="H57" s="94"/>
      <c r="I57" s="94"/>
      <c r="J57" s="94"/>
      <c r="L57" s="41"/>
      <c r="M57" s="41"/>
      <c r="N57" s="41"/>
    </row>
    <row r="58" spans="2:14" s="1" customFormat="1" x14ac:dyDescent="0.25">
      <c r="B58" s="95" t="s">
        <v>4</v>
      </c>
      <c r="C58" s="95"/>
      <c r="D58" s="95"/>
      <c r="E58" s="95"/>
      <c r="F58" s="95"/>
      <c r="G58" s="95"/>
      <c r="H58" s="95"/>
      <c r="I58" s="95"/>
      <c r="J58" s="95"/>
      <c r="L58" s="41"/>
      <c r="M58" s="41"/>
      <c r="N58" s="41"/>
    </row>
    <row r="59" spans="2:14" s="1" customFormat="1" x14ac:dyDescent="0.25">
      <c r="B59" s="95" t="s">
        <v>89</v>
      </c>
      <c r="C59" s="95"/>
      <c r="D59" s="95"/>
      <c r="E59" s="95"/>
      <c r="F59" s="95"/>
      <c r="G59" s="95"/>
      <c r="H59" s="95"/>
      <c r="I59" s="95"/>
      <c r="J59" s="95"/>
      <c r="L59" s="41"/>
      <c r="M59" s="41"/>
      <c r="N59" s="41"/>
    </row>
    <row r="60" spans="2:14" s="1" customFormat="1" x14ac:dyDescent="0.25">
      <c r="B60" s="95" t="s">
        <v>0</v>
      </c>
      <c r="C60" s="95"/>
      <c r="D60" s="95"/>
      <c r="E60" s="95"/>
      <c r="F60" s="95"/>
      <c r="G60" s="95"/>
      <c r="H60" s="95"/>
      <c r="I60" s="95"/>
      <c r="J60" s="95"/>
      <c r="L60" s="41"/>
      <c r="M60" s="41"/>
      <c r="N60" s="41"/>
    </row>
    <row r="61" spans="2:14" s="1" customFormat="1" x14ac:dyDescent="0.25">
      <c r="B61" s="95">
        <v>5</v>
      </c>
      <c r="C61" s="95"/>
      <c r="D61" s="95"/>
      <c r="E61" s="95"/>
      <c r="F61" s="95"/>
      <c r="G61" s="95"/>
      <c r="H61" s="95"/>
      <c r="I61" s="95"/>
      <c r="J61" s="95"/>
      <c r="L61" s="41"/>
      <c r="M61" s="41"/>
      <c r="N61" s="41"/>
    </row>
    <row r="62" spans="2:14" s="1" customFormat="1" x14ac:dyDescent="0.25">
      <c r="B62" s="96"/>
      <c r="C62" s="96"/>
      <c r="D62" s="96"/>
      <c r="E62" s="97"/>
      <c r="F62" s="97"/>
      <c r="G62" s="97"/>
      <c r="H62" s="97"/>
      <c r="I62" s="97"/>
      <c r="J62" s="96"/>
      <c r="L62" s="41"/>
      <c r="M62" s="41"/>
      <c r="N62" s="41"/>
    </row>
    <row r="63" spans="2:14" x14ac:dyDescent="0.25">
      <c r="B63" s="57"/>
      <c r="C63" s="58"/>
      <c r="D63" s="59"/>
      <c r="E63" s="63" t="s">
        <v>5</v>
      </c>
      <c r="F63" s="64"/>
      <c r="G63" s="64"/>
      <c r="H63" s="64"/>
      <c r="I63" s="65"/>
      <c r="J63" s="60" t="s">
        <v>32</v>
      </c>
    </row>
    <row r="64" spans="2:14" x14ac:dyDescent="0.25">
      <c r="B64" s="66" t="s">
        <v>2</v>
      </c>
      <c r="C64" s="67"/>
      <c r="D64" s="68"/>
      <c r="E64" s="60" t="s">
        <v>31</v>
      </c>
      <c r="F64" s="45" t="s">
        <v>6</v>
      </c>
      <c r="G64" s="60" t="s">
        <v>8</v>
      </c>
      <c r="H64" s="60" t="s">
        <v>1</v>
      </c>
      <c r="I64" s="60" t="s">
        <v>9</v>
      </c>
      <c r="J64" s="61"/>
    </row>
    <row r="65" spans="2:10" x14ac:dyDescent="0.25">
      <c r="B65" s="69"/>
      <c r="C65" s="70"/>
      <c r="D65" s="71"/>
      <c r="E65" s="62"/>
      <c r="F65" s="46" t="s">
        <v>7</v>
      </c>
      <c r="G65" s="62"/>
      <c r="H65" s="62"/>
      <c r="I65" s="62"/>
      <c r="J65" s="62"/>
    </row>
    <row r="66" spans="2:10" x14ac:dyDescent="0.25">
      <c r="B66" s="55" t="s">
        <v>17</v>
      </c>
      <c r="C66" s="56"/>
      <c r="D66" s="51"/>
      <c r="E66" s="33"/>
      <c r="F66" s="33"/>
      <c r="G66" s="33"/>
      <c r="H66" s="33"/>
      <c r="I66" s="33"/>
      <c r="J66" s="33"/>
    </row>
    <row r="67" spans="2:10" x14ac:dyDescent="0.25">
      <c r="B67" s="10"/>
      <c r="C67" s="50" t="s">
        <v>56</v>
      </c>
      <c r="D67" s="51"/>
      <c r="E67" s="9">
        <f t="shared" ref="E67:I67" si="11">SUM(E68:E83)</f>
        <v>0</v>
      </c>
      <c r="F67" s="9">
        <f t="shared" si="11"/>
        <v>5331244</v>
      </c>
      <c r="G67" s="9">
        <f t="shared" si="11"/>
        <v>5331244</v>
      </c>
      <c r="H67" s="9">
        <f t="shared" si="11"/>
        <v>0</v>
      </c>
      <c r="I67" s="9">
        <f t="shared" si="11"/>
        <v>0</v>
      </c>
      <c r="J67" s="9">
        <f>SUM(J68:J83)</f>
        <v>0</v>
      </c>
    </row>
    <row r="68" spans="2:10" x14ac:dyDescent="0.25">
      <c r="B68" s="52"/>
      <c r="C68" s="53"/>
      <c r="D68" s="17" t="s">
        <v>59</v>
      </c>
      <c r="E68" s="20">
        <v>0</v>
      </c>
      <c r="F68" s="20">
        <v>0</v>
      </c>
      <c r="G68" s="11">
        <f t="shared" ref="G68" si="12">E68+F68</f>
        <v>0</v>
      </c>
      <c r="H68" s="20">
        <v>0</v>
      </c>
      <c r="I68" s="20">
        <v>0</v>
      </c>
      <c r="J68" s="13">
        <f t="shared" ref="J68" si="13">I68-E68</f>
        <v>0</v>
      </c>
    </row>
    <row r="69" spans="2:10" x14ac:dyDescent="0.25">
      <c r="B69" s="52"/>
      <c r="C69" s="53"/>
      <c r="D69" s="17" t="s">
        <v>18</v>
      </c>
      <c r="E69" s="21"/>
      <c r="F69" s="21"/>
      <c r="G69" s="21"/>
      <c r="H69" s="21"/>
      <c r="I69" s="21"/>
      <c r="J69" s="13"/>
    </row>
    <row r="70" spans="2:10" x14ac:dyDescent="0.25">
      <c r="B70" s="52"/>
      <c r="C70" s="53"/>
      <c r="D70" s="17" t="s">
        <v>62</v>
      </c>
      <c r="E70" s="20">
        <v>0</v>
      </c>
      <c r="F70" s="20">
        <v>0</v>
      </c>
      <c r="G70" s="11">
        <f t="shared" ref="G70" si="14">E70+F70</f>
        <v>0</v>
      </c>
      <c r="H70" s="20">
        <v>0</v>
      </c>
      <c r="I70" s="20">
        <v>0</v>
      </c>
      <c r="J70" s="13">
        <f>I70-E70</f>
        <v>0</v>
      </c>
    </row>
    <row r="71" spans="2:10" x14ac:dyDescent="0.25">
      <c r="B71" s="52"/>
      <c r="C71" s="53"/>
      <c r="D71" s="17" t="s">
        <v>19</v>
      </c>
      <c r="E71" s="21"/>
      <c r="F71" s="21"/>
      <c r="G71" s="21"/>
      <c r="H71" s="21"/>
      <c r="I71" s="21"/>
      <c r="J71" s="21"/>
    </row>
    <row r="72" spans="2:10" x14ac:dyDescent="0.25">
      <c r="B72" s="52"/>
      <c r="C72" s="53"/>
      <c r="D72" s="17" t="s">
        <v>63</v>
      </c>
      <c r="E72" s="20">
        <v>0</v>
      </c>
      <c r="F72" s="20">
        <v>0</v>
      </c>
      <c r="G72" s="11">
        <f t="shared" ref="G72" si="15">E72+F72</f>
        <v>0</v>
      </c>
      <c r="H72" s="20">
        <v>0</v>
      </c>
      <c r="I72" s="20">
        <v>0</v>
      </c>
      <c r="J72" s="13">
        <f>I72-E72</f>
        <v>0</v>
      </c>
    </row>
    <row r="73" spans="2:10" x14ac:dyDescent="0.25">
      <c r="B73" s="52"/>
      <c r="C73" s="53"/>
      <c r="D73" s="17" t="s">
        <v>20</v>
      </c>
      <c r="E73" s="21"/>
      <c r="F73" s="21"/>
      <c r="G73" s="21"/>
      <c r="H73" s="21"/>
      <c r="I73" s="21"/>
      <c r="J73" s="21"/>
    </row>
    <row r="74" spans="2:10" x14ac:dyDescent="0.25">
      <c r="B74" s="52"/>
      <c r="C74" s="53"/>
      <c r="D74" s="17" t="s">
        <v>64</v>
      </c>
      <c r="E74" s="20">
        <v>0</v>
      </c>
      <c r="F74" s="20">
        <v>0</v>
      </c>
      <c r="G74" s="11">
        <f t="shared" ref="G74" si="16">E74+F74</f>
        <v>0</v>
      </c>
      <c r="H74" s="20">
        <v>0</v>
      </c>
      <c r="I74" s="20">
        <v>0</v>
      </c>
      <c r="J74" s="13">
        <f>I74-E74</f>
        <v>0</v>
      </c>
    </row>
    <row r="75" spans="2:10" x14ac:dyDescent="0.25">
      <c r="B75" s="52"/>
      <c r="C75" s="53"/>
      <c r="D75" s="17" t="s">
        <v>21</v>
      </c>
      <c r="E75" s="21"/>
      <c r="F75" s="21"/>
      <c r="G75" s="21"/>
      <c r="H75" s="21"/>
      <c r="I75" s="21"/>
      <c r="J75" s="21"/>
    </row>
    <row r="76" spans="2:10" x14ac:dyDescent="0.25">
      <c r="B76" s="52"/>
      <c r="C76" s="53"/>
      <c r="D76" s="17" t="s">
        <v>22</v>
      </c>
      <c r="E76" s="21"/>
      <c r="F76" s="21"/>
      <c r="G76" s="21"/>
      <c r="H76" s="21"/>
      <c r="I76" s="21"/>
      <c r="J76" s="21"/>
    </row>
    <row r="77" spans="2:10" x14ac:dyDescent="0.25">
      <c r="B77" s="10"/>
      <c r="C77" s="16"/>
      <c r="D77" s="17" t="s">
        <v>65</v>
      </c>
      <c r="E77" s="11">
        <v>0</v>
      </c>
      <c r="F77" s="11">
        <v>5331244</v>
      </c>
      <c r="G77" s="11">
        <f t="shared" ref="G77:G78" si="17">E77+F77</f>
        <v>5331244</v>
      </c>
      <c r="H77" s="11">
        <v>0</v>
      </c>
      <c r="I77" s="11">
        <v>0</v>
      </c>
      <c r="J77" s="13">
        <f>I77-E77</f>
        <v>0</v>
      </c>
    </row>
    <row r="78" spans="2:10" x14ac:dyDescent="0.25">
      <c r="B78" s="52"/>
      <c r="C78" s="53"/>
      <c r="D78" s="17" t="s">
        <v>66</v>
      </c>
      <c r="E78" s="18">
        <v>0</v>
      </c>
      <c r="F78" s="18">
        <v>0</v>
      </c>
      <c r="G78" s="11">
        <f t="shared" si="17"/>
        <v>0</v>
      </c>
      <c r="H78" s="18">
        <v>0</v>
      </c>
      <c r="I78" s="18">
        <v>0</v>
      </c>
      <c r="J78" s="13">
        <f>I78-E78</f>
        <v>0</v>
      </c>
    </row>
    <row r="79" spans="2:10" x14ac:dyDescent="0.25">
      <c r="B79" s="52"/>
      <c r="C79" s="53"/>
      <c r="D79" s="17" t="s">
        <v>23</v>
      </c>
      <c r="E79" s="23"/>
      <c r="F79" s="23"/>
      <c r="G79" s="23"/>
      <c r="H79" s="23"/>
      <c r="I79" s="23"/>
      <c r="J79" s="23"/>
    </row>
    <row r="80" spans="2:10" x14ac:dyDescent="0.25">
      <c r="B80" s="52"/>
      <c r="C80" s="53"/>
      <c r="D80" s="17" t="s">
        <v>77</v>
      </c>
      <c r="E80" s="20">
        <v>0</v>
      </c>
      <c r="F80" s="20">
        <v>0</v>
      </c>
      <c r="G80" s="11">
        <f t="shared" ref="G80" si="18">E80+F80</f>
        <v>0</v>
      </c>
      <c r="H80" s="20">
        <v>0</v>
      </c>
      <c r="I80" s="20">
        <v>0</v>
      </c>
      <c r="J80" s="13">
        <f>I80-E80</f>
        <v>0</v>
      </c>
    </row>
    <row r="81" spans="2:12" x14ac:dyDescent="0.25">
      <c r="B81" s="52"/>
      <c r="C81" s="53"/>
      <c r="D81" s="17" t="s">
        <v>24</v>
      </c>
      <c r="E81" s="21"/>
      <c r="F81" s="21"/>
      <c r="G81" s="21"/>
      <c r="H81" s="21"/>
      <c r="I81" s="21"/>
      <c r="J81" s="21"/>
    </row>
    <row r="82" spans="2:12" x14ac:dyDescent="0.25">
      <c r="B82" s="52"/>
      <c r="C82" s="53"/>
      <c r="D82" s="17" t="s">
        <v>64</v>
      </c>
      <c r="E82" s="20">
        <v>0</v>
      </c>
      <c r="F82" s="20">
        <v>0</v>
      </c>
      <c r="G82" s="11">
        <f t="shared" ref="G82" si="19">E82+F82</f>
        <v>0</v>
      </c>
      <c r="H82" s="20">
        <v>0</v>
      </c>
      <c r="I82" s="20">
        <v>0</v>
      </c>
      <c r="J82" s="13">
        <f>I82-E82</f>
        <v>0</v>
      </c>
    </row>
    <row r="83" spans="2:12" x14ac:dyDescent="0.25">
      <c r="B83" s="52"/>
      <c r="C83" s="53"/>
      <c r="D83" s="17" t="s">
        <v>25</v>
      </c>
      <c r="E83" s="21"/>
      <c r="F83" s="21"/>
      <c r="G83" s="21"/>
      <c r="H83" s="21"/>
      <c r="I83" s="21"/>
      <c r="J83" s="21"/>
    </row>
    <row r="84" spans="2:12" x14ac:dyDescent="0.25">
      <c r="B84" s="10"/>
      <c r="C84" s="50" t="s">
        <v>57</v>
      </c>
      <c r="D84" s="51"/>
      <c r="E84" s="9">
        <f t="shared" ref="E84:J84" si="20">SUM(E85:E88)</f>
        <v>3292350577</v>
      </c>
      <c r="F84" s="9">
        <f t="shared" si="20"/>
        <v>4218380</v>
      </c>
      <c r="G84" s="9">
        <f t="shared" si="20"/>
        <v>3296568957</v>
      </c>
      <c r="H84" s="9">
        <f t="shared" si="20"/>
        <v>920236788</v>
      </c>
      <c r="I84" s="9">
        <f t="shared" si="20"/>
        <v>911483046</v>
      </c>
      <c r="J84" s="9">
        <f t="shared" si="20"/>
        <v>-2380867531</v>
      </c>
    </row>
    <row r="85" spans="2:12" x14ac:dyDescent="0.25">
      <c r="B85" s="10"/>
      <c r="C85" s="16"/>
      <c r="D85" s="17" t="s">
        <v>67</v>
      </c>
      <c r="E85" s="11">
        <v>0</v>
      </c>
      <c r="F85" s="11">
        <v>0</v>
      </c>
      <c r="G85" s="11">
        <f t="shared" ref="G85:G88" si="21">E85+F85</f>
        <v>0</v>
      </c>
      <c r="H85" s="11">
        <v>0</v>
      </c>
      <c r="I85" s="11">
        <v>0</v>
      </c>
      <c r="J85" s="13">
        <f>I85-E85</f>
        <v>0</v>
      </c>
    </row>
    <row r="86" spans="2:12" x14ac:dyDescent="0.25">
      <c r="B86" s="10"/>
      <c r="C86" s="16"/>
      <c r="D86" s="17" t="s">
        <v>68</v>
      </c>
      <c r="E86" s="11">
        <v>0</v>
      </c>
      <c r="F86" s="11">
        <v>0</v>
      </c>
      <c r="G86" s="11">
        <f t="shared" si="21"/>
        <v>0</v>
      </c>
      <c r="H86" s="11">
        <v>0</v>
      </c>
      <c r="I86" s="11">
        <v>0</v>
      </c>
      <c r="J86" s="13">
        <f>I86-E86</f>
        <v>0</v>
      </c>
    </row>
    <row r="87" spans="2:12" x14ac:dyDescent="0.25">
      <c r="B87" s="10"/>
      <c r="C87" s="16"/>
      <c r="D87" s="17" t="s">
        <v>69</v>
      </c>
      <c r="E87" s="11">
        <v>0</v>
      </c>
      <c r="F87" s="11">
        <v>0</v>
      </c>
      <c r="G87" s="11">
        <f t="shared" si="21"/>
        <v>0</v>
      </c>
      <c r="H87" s="11">
        <v>0</v>
      </c>
      <c r="I87" s="11">
        <v>0</v>
      </c>
      <c r="J87" s="13">
        <f>I87-E87</f>
        <v>0</v>
      </c>
    </row>
    <row r="88" spans="2:12" x14ac:dyDescent="0.25">
      <c r="B88" s="10"/>
      <c r="C88" s="16"/>
      <c r="D88" s="17" t="s">
        <v>70</v>
      </c>
      <c r="E88" s="11">
        <v>3292350577</v>
      </c>
      <c r="F88" s="11">
        <v>4218380</v>
      </c>
      <c r="G88" s="11">
        <f t="shared" si="21"/>
        <v>3296568957</v>
      </c>
      <c r="H88" s="11">
        <v>920236788</v>
      </c>
      <c r="I88" s="11">
        <v>911483046</v>
      </c>
      <c r="J88" s="13">
        <f>I88-E88</f>
        <v>-2380867531</v>
      </c>
    </row>
    <row r="89" spans="2:12" x14ac:dyDescent="0.25">
      <c r="B89" s="10"/>
      <c r="C89" s="50" t="s">
        <v>58</v>
      </c>
      <c r="D89" s="51"/>
      <c r="E89" s="9">
        <f t="shared" ref="E89:J89" si="22">E90+E92</f>
        <v>0</v>
      </c>
      <c r="F89" s="9">
        <f t="shared" si="22"/>
        <v>0</v>
      </c>
      <c r="G89" s="9">
        <f t="shared" si="22"/>
        <v>0</v>
      </c>
      <c r="H89" s="9">
        <f t="shared" si="22"/>
        <v>0</v>
      </c>
      <c r="I89" s="9">
        <f t="shared" si="22"/>
        <v>0</v>
      </c>
      <c r="J89" s="9">
        <f t="shared" si="22"/>
        <v>0</v>
      </c>
    </row>
    <row r="90" spans="2:12" x14ac:dyDescent="0.25">
      <c r="B90" s="52"/>
      <c r="C90" s="53"/>
      <c r="D90" s="17" t="s">
        <v>71</v>
      </c>
      <c r="E90" s="20">
        <v>0</v>
      </c>
      <c r="F90" s="18">
        <v>0</v>
      </c>
      <c r="G90" s="11">
        <f t="shared" ref="G90:G92" si="23">E90+F90</f>
        <v>0</v>
      </c>
      <c r="H90" s="18">
        <v>0</v>
      </c>
      <c r="I90" s="18">
        <v>0</v>
      </c>
      <c r="J90" s="13">
        <f>I90-E90</f>
        <v>0</v>
      </c>
    </row>
    <row r="91" spans="2:12" x14ac:dyDescent="0.25">
      <c r="B91" s="52"/>
      <c r="C91" s="53"/>
      <c r="D91" s="17" t="s">
        <v>26</v>
      </c>
      <c r="E91" s="21"/>
      <c r="F91" s="23"/>
      <c r="G91" s="23"/>
      <c r="H91" s="23"/>
      <c r="I91" s="23"/>
      <c r="J91" s="23"/>
    </row>
    <row r="92" spans="2:12" x14ac:dyDescent="0.25">
      <c r="B92" s="10"/>
      <c r="C92" s="16"/>
      <c r="D92" s="17" t="s">
        <v>78</v>
      </c>
      <c r="E92" s="11">
        <v>0</v>
      </c>
      <c r="F92" s="11">
        <v>0</v>
      </c>
      <c r="G92" s="12">
        <f t="shared" si="23"/>
        <v>0</v>
      </c>
      <c r="H92" s="11">
        <v>0</v>
      </c>
      <c r="I92" s="11">
        <v>0</v>
      </c>
      <c r="J92" s="13">
        <f>I92-E92</f>
        <v>0</v>
      </c>
      <c r="L92" s="47"/>
    </row>
    <row r="93" spans="2:12" x14ac:dyDescent="0.25">
      <c r="B93" s="52"/>
      <c r="C93" s="50" t="s">
        <v>60</v>
      </c>
      <c r="D93" s="51"/>
      <c r="E93" s="34">
        <v>0</v>
      </c>
      <c r="F93" s="34">
        <v>0</v>
      </c>
      <c r="G93" s="25">
        <f t="shared" ref="G93:G95" si="24">E93+F93</f>
        <v>0</v>
      </c>
      <c r="H93" s="34">
        <v>0</v>
      </c>
      <c r="I93" s="34">
        <v>0</v>
      </c>
      <c r="J93" s="9">
        <f>I93-E93</f>
        <v>0</v>
      </c>
    </row>
    <row r="94" spans="2:12" x14ac:dyDescent="0.25">
      <c r="B94" s="52"/>
      <c r="C94" s="50" t="s">
        <v>27</v>
      </c>
      <c r="D94" s="51"/>
      <c r="E94" s="35"/>
      <c r="F94" s="35"/>
      <c r="G94" s="24"/>
      <c r="H94" s="35"/>
      <c r="I94" s="35"/>
      <c r="J94" s="9"/>
    </row>
    <row r="95" spans="2:12" x14ac:dyDescent="0.25">
      <c r="B95" s="10"/>
      <c r="C95" s="50" t="s">
        <v>61</v>
      </c>
      <c r="D95" s="51"/>
      <c r="E95" s="24">
        <v>0</v>
      </c>
      <c r="F95" s="24">
        <v>0</v>
      </c>
      <c r="G95" s="25">
        <f t="shared" si="24"/>
        <v>0</v>
      </c>
      <c r="H95" s="24">
        <v>0</v>
      </c>
      <c r="I95" s="24">
        <v>0</v>
      </c>
      <c r="J95" s="9">
        <f>I95-E95</f>
        <v>0</v>
      </c>
    </row>
    <row r="96" spans="2:12" x14ac:dyDescent="0.25">
      <c r="B96" s="10"/>
      <c r="C96" s="53"/>
      <c r="D96" s="54"/>
      <c r="E96" s="36"/>
      <c r="F96" s="36"/>
      <c r="G96" s="36"/>
      <c r="H96" s="36"/>
      <c r="I96" s="36"/>
      <c r="J96" s="36"/>
    </row>
    <row r="97" spans="2:10" x14ac:dyDescent="0.25">
      <c r="B97" s="55" t="s">
        <v>72</v>
      </c>
      <c r="C97" s="56"/>
      <c r="D97" s="51"/>
      <c r="E97" s="37">
        <f t="shared" ref="E97:J97" si="25">E67+E84+E89+E93+E95</f>
        <v>3292350577</v>
      </c>
      <c r="F97" s="37">
        <f t="shared" si="25"/>
        <v>9549624</v>
      </c>
      <c r="G97" s="37">
        <f t="shared" si="25"/>
        <v>3301900201</v>
      </c>
      <c r="H97" s="37">
        <f t="shared" si="25"/>
        <v>920236788</v>
      </c>
      <c r="I97" s="37">
        <f t="shared" si="25"/>
        <v>911483046</v>
      </c>
      <c r="J97" s="37">
        <f t="shared" si="25"/>
        <v>-2380867531</v>
      </c>
    </row>
    <row r="98" spans="2:10" x14ac:dyDescent="0.25">
      <c r="B98" s="10"/>
      <c r="C98" s="53"/>
      <c r="D98" s="54"/>
      <c r="E98" s="36"/>
      <c r="F98" s="36"/>
      <c r="G98" s="36"/>
      <c r="H98" s="36"/>
      <c r="I98" s="36"/>
      <c r="J98" s="36"/>
    </row>
    <row r="99" spans="2:10" x14ac:dyDescent="0.25">
      <c r="B99" s="55" t="s">
        <v>73</v>
      </c>
      <c r="C99" s="56"/>
      <c r="D99" s="51"/>
      <c r="E99" s="9">
        <f t="shared" ref="E99:J99" si="26">E100</f>
        <v>0</v>
      </c>
      <c r="F99" s="9">
        <f t="shared" si="26"/>
        <v>0</v>
      </c>
      <c r="G99" s="9">
        <f t="shared" si="26"/>
        <v>0</v>
      </c>
      <c r="H99" s="9">
        <f t="shared" si="26"/>
        <v>0</v>
      </c>
      <c r="I99" s="9">
        <f t="shared" si="26"/>
        <v>0</v>
      </c>
      <c r="J99" s="9">
        <f t="shared" si="26"/>
        <v>0</v>
      </c>
    </row>
    <row r="100" spans="2:10" x14ac:dyDescent="0.25">
      <c r="B100" s="10"/>
      <c r="C100" s="53" t="s">
        <v>73</v>
      </c>
      <c r="D100" s="54"/>
      <c r="E100" s="11">
        <v>0</v>
      </c>
      <c r="F100" s="11">
        <v>0</v>
      </c>
      <c r="G100" s="11">
        <f t="shared" ref="G100" si="27">E100+F100</f>
        <v>0</v>
      </c>
      <c r="H100" s="11">
        <v>0</v>
      </c>
      <c r="I100" s="11">
        <v>0</v>
      </c>
      <c r="J100" s="13">
        <f>I100-E100</f>
        <v>0</v>
      </c>
    </row>
    <row r="101" spans="2:10" x14ac:dyDescent="0.25">
      <c r="B101" s="10"/>
      <c r="C101" s="53"/>
      <c r="D101" s="54"/>
      <c r="E101" s="33"/>
      <c r="F101" s="33"/>
      <c r="G101" s="33"/>
      <c r="H101" s="33"/>
      <c r="I101" s="33"/>
      <c r="J101" s="33"/>
    </row>
    <row r="102" spans="2:10" x14ac:dyDescent="0.25">
      <c r="B102" s="55" t="s">
        <v>74</v>
      </c>
      <c r="C102" s="56"/>
      <c r="D102" s="51"/>
      <c r="E102" s="9">
        <f>E49+E97+E99</f>
        <v>3904951958</v>
      </c>
      <c r="F102" s="9">
        <f>F49+F97+F99</f>
        <v>117621042</v>
      </c>
      <c r="G102" s="9">
        <f>G49+G97+G99</f>
        <v>4022573000</v>
      </c>
      <c r="H102" s="9">
        <f>H49+H97+H99</f>
        <v>1212397027</v>
      </c>
      <c r="I102" s="9">
        <f>I49+I97+I99</f>
        <v>1199487954</v>
      </c>
      <c r="J102" s="9">
        <f>J49+J97+J99</f>
        <v>-2705464004</v>
      </c>
    </row>
    <row r="103" spans="2:10" x14ac:dyDescent="0.25">
      <c r="B103" s="10"/>
      <c r="C103" s="53"/>
      <c r="D103" s="54"/>
      <c r="E103" s="33"/>
      <c r="F103" s="33"/>
      <c r="G103" s="33"/>
      <c r="H103" s="33"/>
      <c r="I103" s="33"/>
      <c r="J103" s="33"/>
    </row>
    <row r="104" spans="2:10" x14ac:dyDescent="0.25">
      <c r="B104" s="10"/>
      <c r="C104" s="50" t="s">
        <v>28</v>
      </c>
      <c r="D104" s="51"/>
      <c r="E104" s="33"/>
      <c r="F104" s="33"/>
      <c r="G104" s="33"/>
      <c r="H104" s="33"/>
      <c r="I104" s="33"/>
      <c r="J104" s="33"/>
    </row>
    <row r="105" spans="2:10" x14ac:dyDescent="0.25">
      <c r="B105" s="52"/>
      <c r="C105" s="53" t="s">
        <v>75</v>
      </c>
      <c r="D105" s="54"/>
      <c r="E105" s="18">
        <v>0</v>
      </c>
      <c r="F105" s="18">
        <v>0</v>
      </c>
      <c r="G105" s="11">
        <f t="shared" ref="G105" si="28">E105+F105</f>
        <v>0</v>
      </c>
      <c r="H105" s="18">
        <v>0</v>
      </c>
      <c r="I105" s="18">
        <v>0</v>
      </c>
      <c r="J105" s="13">
        <f>I105-E105</f>
        <v>0</v>
      </c>
    </row>
    <row r="106" spans="2:10" x14ac:dyDescent="0.25">
      <c r="B106" s="52"/>
      <c r="C106" s="53" t="s">
        <v>29</v>
      </c>
      <c r="D106" s="54"/>
      <c r="E106" s="23"/>
      <c r="F106" s="23"/>
      <c r="G106" s="23"/>
      <c r="H106" s="23"/>
      <c r="I106" s="23"/>
      <c r="J106" s="23"/>
    </row>
    <row r="107" spans="2:10" x14ac:dyDescent="0.25">
      <c r="B107" s="52"/>
      <c r="C107" s="53" t="s">
        <v>76</v>
      </c>
      <c r="D107" s="54"/>
      <c r="E107" s="18">
        <v>0</v>
      </c>
      <c r="F107" s="18">
        <v>0</v>
      </c>
      <c r="G107" s="11">
        <f t="shared" ref="G107" si="29">E107+F107</f>
        <v>0</v>
      </c>
      <c r="H107" s="18">
        <v>0</v>
      </c>
      <c r="I107" s="18">
        <v>0</v>
      </c>
      <c r="J107" s="13">
        <f>I107-E107</f>
        <v>0</v>
      </c>
    </row>
    <row r="108" spans="2:10" x14ac:dyDescent="0.25">
      <c r="B108" s="52"/>
      <c r="C108" s="53" t="s">
        <v>30</v>
      </c>
      <c r="D108" s="54"/>
      <c r="E108" s="23"/>
      <c r="F108" s="23"/>
      <c r="G108" s="23"/>
      <c r="H108" s="23"/>
      <c r="I108" s="23"/>
      <c r="J108" s="23"/>
    </row>
    <row r="109" spans="2:10" x14ac:dyDescent="0.25">
      <c r="B109" s="52"/>
      <c r="C109" s="53" t="s">
        <v>3</v>
      </c>
      <c r="D109" s="54"/>
      <c r="E109" s="23"/>
      <c r="F109" s="23"/>
      <c r="G109" s="23"/>
      <c r="H109" s="23"/>
      <c r="I109" s="23"/>
      <c r="J109" s="23"/>
    </row>
    <row r="110" spans="2:10" x14ac:dyDescent="0.25">
      <c r="B110" s="10"/>
      <c r="C110" s="50" t="s">
        <v>73</v>
      </c>
      <c r="D110" s="51"/>
      <c r="E110" s="14">
        <f t="shared" ref="E110:J110" si="30">E105+E107</f>
        <v>0</v>
      </c>
      <c r="F110" s="14">
        <f t="shared" si="30"/>
        <v>0</v>
      </c>
      <c r="G110" s="14">
        <f t="shared" si="30"/>
        <v>0</v>
      </c>
      <c r="H110" s="14">
        <f t="shared" si="30"/>
        <v>0</v>
      </c>
      <c r="I110" s="14">
        <f t="shared" si="30"/>
        <v>0</v>
      </c>
      <c r="J110" s="14">
        <f t="shared" si="30"/>
        <v>0</v>
      </c>
    </row>
    <row r="111" spans="2:10" x14ac:dyDescent="0.25">
      <c r="B111" s="38"/>
      <c r="C111" s="48"/>
      <c r="D111" s="49"/>
      <c r="E111" s="39"/>
      <c r="F111" s="39"/>
      <c r="G111" s="39"/>
      <c r="H111" s="39"/>
      <c r="I111" s="39"/>
      <c r="J111" s="39"/>
    </row>
    <row r="112" spans="2:10" ht="9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5">
      <c r="B113" s="75" t="s">
        <v>87</v>
      </c>
      <c r="C113" s="75"/>
      <c r="D113" s="75"/>
      <c r="E113" s="75"/>
      <c r="F113" s="75"/>
      <c r="G113" s="75"/>
      <c r="H113" s="75"/>
      <c r="I113" s="75"/>
      <c r="J113" s="75"/>
    </row>
    <row r="114" spans="2:10" ht="67.5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51.75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x14ac:dyDescent="0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x14ac:dyDescent="0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x14ac:dyDescent="0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x14ac:dyDescent="0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x14ac:dyDescent="0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x14ac:dyDescent="0.25">
      <c r="B121" s="5"/>
      <c r="C121" s="5"/>
      <c r="D121" s="5"/>
      <c r="E121" s="5"/>
      <c r="F121" s="5"/>
      <c r="G121" s="5"/>
      <c r="H121" s="5"/>
      <c r="I121" s="5"/>
      <c r="J121" s="5"/>
    </row>
  </sheetData>
  <mergeCells count="102">
    <mergeCell ref="B113:J113"/>
    <mergeCell ref="C13:D13"/>
    <mergeCell ref="B2:J2"/>
    <mergeCell ref="B3:J3"/>
    <mergeCell ref="B4:J4"/>
    <mergeCell ref="B5:J5"/>
    <mergeCell ref="B8:D8"/>
    <mergeCell ref="E8:I8"/>
    <mergeCell ref="J8:J10"/>
    <mergeCell ref="B9:D9"/>
    <mergeCell ref="B10:D10"/>
    <mergeCell ref="E9:E10"/>
    <mergeCell ref="G9:G10"/>
    <mergeCell ref="H9:H10"/>
    <mergeCell ref="I9:I10"/>
    <mergeCell ref="B11:D11"/>
    <mergeCell ref="B39:B40"/>
    <mergeCell ref="C39:C40"/>
    <mergeCell ref="C35:D35"/>
    <mergeCell ref="C42:D42"/>
    <mergeCell ref="C43:D43"/>
    <mergeCell ref="B12:D12"/>
    <mergeCell ref="C20:D20"/>
    <mergeCell ref="B33:B34"/>
    <mergeCell ref="C33:C34"/>
    <mergeCell ref="C14:D14"/>
    <mergeCell ref="C15:D15"/>
    <mergeCell ref="C16:D16"/>
    <mergeCell ref="C17:D17"/>
    <mergeCell ref="C18:D18"/>
    <mergeCell ref="C19:D19"/>
    <mergeCell ref="B26:B27"/>
    <mergeCell ref="C26:C27"/>
    <mergeCell ref="B28:B29"/>
    <mergeCell ref="C28:C29"/>
    <mergeCell ref="C45:D45"/>
    <mergeCell ref="B49:D49"/>
    <mergeCell ref="B50:D50"/>
    <mergeCell ref="I51:I52"/>
    <mergeCell ref="B66:D66"/>
    <mergeCell ref="E51:E52"/>
    <mergeCell ref="F51:F52"/>
    <mergeCell ref="G51:G52"/>
    <mergeCell ref="H51:H52"/>
    <mergeCell ref="B74:B76"/>
    <mergeCell ref="C74:C76"/>
    <mergeCell ref="B72:B73"/>
    <mergeCell ref="C72:C73"/>
    <mergeCell ref="C67:D67"/>
    <mergeCell ref="B68:B69"/>
    <mergeCell ref="C68:C69"/>
    <mergeCell ref="B51:D51"/>
    <mergeCell ref="B52:D52"/>
    <mergeCell ref="B57:J57"/>
    <mergeCell ref="B58:J58"/>
    <mergeCell ref="B59:J59"/>
    <mergeCell ref="B60:J60"/>
    <mergeCell ref="B63:D63"/>
    <mergeCell ref="J63:J65"/>
    <mergeCell ref="E63:I63"/>
    <mergeCell ref="E64:E65"/>
    <mergeCell ref="G64:G65"/>
    <mergeCell ref="H64:H65"/>
    <mergeCell ref="I64:I65"/>
    <mergeCell ref="B64:D64"/>
    <mergeCell ref="B65:D65"/>
    <mergeCell ref="B70:B71"/>
    <mergeCell ref="C70:C71"/>
    <mergeCell ref="C84:D84"/>
    <mergeCell ref="C89:D89"/>
    <mergeCell ref="B90:B91"/>
    <mergeCell ref="C90:C91"/>
    <mergeCell ref="B82:B83"/>
    <mergeCell ref="C82:C83"/>
    <mergeCell ref="B80:B81"/>
    <mergeCell ref="C80:C81"/>
    <mergeCell ref="B78:B79"/>
    <mergeCell ref="C78:C79"/>
    <mergeCell ref="B6:J6"/>
    <mergeCell ref="B61:J61"/>
    <mergeCell ref="C111:D111"/>
    <mergeCell ref="C110:D110"/>
    <mergeCell ref="B107:B109"/>
    <mergeCell ref="C107:D107"/>
    <mergeCell ref="C108:D108"/>
    <mergeCell ref="C109:D109"/>
    <mergeCell ref="C103:D103"/>
    <mergeCell ref="C104:D104"/>
    <mergeCell ref="B105:B106"/>
    <mergeCell ref="C105:D105"/>
    <mergeCell ref="C106:D106"/>
    <mergeCell ref="C95:D95"/>
    <mergeCell ref="C96:D96"/>
    <mergeCell ref="B97:D97"/>
    <mergeCell ref="B93:B94"/>
    <mergeCell ref="C93:D93"/>
    <mergeCell ref="C94:D94"/>
    <mergeCell ref="C98:D98"/>
    <mergeCell ref="B99:D99"/>
    <mergeCell ref="C100:D100"/>
    <mergeCell ref="C101:D101"/>
    <mergeCell ref="B102:D102"/>
  </mergeCells>
  <dataValidations count="1">
    <dataValidation type="whole" allowBlank="1" showInputMessage="1" showErrorMessage="1" error="Solo importes sin decimales, por favor." sqref="E67:J110 E12:J52">
      <formula1>-999999999999</formula1>
      <formula2>999999999999</formula2>
    </dataValidation>
  </dataValidations>
  <printOptions horizontalCentered="1"/>
  <pageMargins left="0.19685039370078741" right="0.19685039370078741" top="0.39370078740157483" bottom="0.59055118110236227" header="0" footer="0"/>
  <pageSetup scale="75" fitToWidth="0" fitToHeight="0" orientation="portrait" horizontalDpi="200" verticalDpi="200" r:id="rId1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6SWUVP667SVA-583982645-91</_dlc_DocId>
    <_dlc_DocIdUrl xmlns="87937d6b-f987-4ab3-9d7b-386aa551189b">
      <Url>https://w3.uat.edu.mx/SF/LGCG/_layouts/15/DocIdRedir.aspx?ID=6SWUVP667SVA-583982645-91</Url>
      <Description>6SWUVP667SVA-583982645-91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C09758-C1F4-4B33-BD0E-3495DD295C21}"/>
</file>

<file path=customXml/itemProps2.xml><?xml version="1.0" encoding="utf-8"?>
<ds:datastoreItem xmlns:ds="http://schemas.openxmlformats.org/officeDocument/2006/customXml" ds:itemID="{94430AE4-7F9C-4E59-815C-C2C0EB9EC938}"/>
</file>

<file path=customXml/itemProps3.xml><?xml version="1.0" encoding="utf-8"?>
<ds:datastoreItem xmlns:ds="http://schemas.openxmlformats.org/officeDocument/2006/customXml" ds:itemID="{BBFD0380-6AB1-4C0F-A122-A47031C195DF}"/>
</file>

<file path=customXml/itemProps4.xml><?xml version="1.0" encoding="utf-8"?>
<ds:datastoreItem xmlns:ds="http://schemas.openxmlformats.org/officeDocument/2006/customXml" ds:itemID="{63FF17F5-C2B6-45D0-9FC6-9A309203B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Ene-Mzo</vt:lpstr>
      <vt:lpstr>'Ene-Mzo'!Área_de_impresión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Antonio Torres Gonzalez</dc:creator>
  <cp:lastModifiedBy>Martinez Vazquez Ana Victoria</cp:lastModifiedBy>
  <cp:lastPrinted>2019-04-10T23:19:39Z</cp:lastPrinted>
  <dcterms:created xsi:type="dcterms:W3CDTF">2016-10-11T15:43:08Z</dcterms:created>
  <dcterms:modified xsi:type="dcterms:W3CDTF">2019-04-10T23:19:41Z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9100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fcd407b9-c6f4-4054-b537-f1bff644dee8</vt:lpwstr>
  </property>
</Properties>
</file>